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2020 Lavoro agile\Elaborazioni SRS\"/>
    </mc:Choice>
  </mc:AlternateContent>
  <xr:revisionPtr revIDLastSave="0" documentId="13_ncr:1_{1F28C11B-B74D-4918-92B3-1A756264ADC2}" xr6:coauthVersionLast="45" xr6:coauthVersionMax="45" xr10:uidLastSave="{00000000-0000-0000-0000-000000000000}"/>
  <bookViews>
    <workbookView xWindow="-108" yWindow="-108" windowWidth="23256" windowHeight="12576" tabRatio="812" xr2:uid="{00000000-000D-0000-FFFF-FFFF00000000}"/>
  </bookViews>
  <sheets>
    <sheet name="Grafico1" sheetId="13" r:id="rId1"/>
    <sheet name="Grafico2.1" sheetId="40" r:id="rId2"/>
    <sheet name="Grafico2.2 new" sheetId="35" r:id="rId3"/>
    <sheet name="Grafico3.1" sheetId="11" r:id="rId4"/>
    <sheet name="Grafico3.2" sheetId="24" r:id="rId5"/>
    <sheet name="Grafico4" sheetId="6" r:id="rId6"/>
    <sheet name="Grafico5" sheetId="7" r:id="rId7"/>
    <sheet name="Grafico 6" sheetId="37" r:id="rId8"/>
    <sheet name="Grafico7.1" sheetId="8" r:id="rId9"/>
    <sheet name="Grafico7.2" sheetId="27" r:id="rId10"/>
    <sheet name="Grafico8" sheetId="9" r:id="rId11"/>
    <sheet name="Grafico9" sheetId="10" r:id="rId12"/>
    <sheet name="Grafico10" sheetId="15" r:id="rId13"/>
    <sheet name="Grafico11" sheetId="16" r:id="rId14"/>
    <sheet name="Grafico12" sheetId="17" r:id="rId15"/>
    <sheet name="Grafico13" sheetId="29" r:id="rId16"/>
    <sheet name="Grafico14" sheetId="39" r:id="rId17"/>
    <sheet name="Grafico15" sheetId="30" r:id="rId18"/>
    <sheet name="Grafico16" sheetId="31" r:id="rId19"/>
    <sheet name="Grafico17" sheetId="32" r:id="rId20"/>
    <sheet name="Grafico18" sheetId="33" r:id="rId21"/>
    <sheet name="Tavola1" sheetId="19" r:id="rId22"/>
    <sheet name="Tavola2" sheetId="21" r:id="rId23"/>
    <sheet name="Tavola3" sheetId="22" r:id="rId24"/>
    <sheet name="Tavola4" sheetId="23" r:id="rId25"/>
    <sheet name="Tavola5" sheetId="28" r:id="rId26"/>
    <sheet name="Sicilia foglio di lavoro" sheetId="1" r:id="rId27"/>
    <sheet name="Foglio1" sheetId="38" r:id="rId28"/>
  </sheets>
  <calcPr calcId="181029"/>
</workbook>
</file>

<file path=xl/calcChain.xml><?xml version="1.0" encoding="utf-8"?>
<calcChain xmlns="http://schemas.openxmlformats.org/spreadsheetml/2006/main">
  <c r="I360" i="28" l="1"/>
  <c r="L360" i="28"/>
  <c r="D318" i="23"/>
  <c r="E318" i="23"/>
  <c r="F318" i="23"/>
  <c r="I318" i="23"/>
  <c r="F318" i="22"/>
  <c r="K318" i="22"/>
  <c r="C318" i="21"/>
  <c r="D318" i="21"/>
  <c r="K318" i="21"/>
  <c r="B318" i="19"/>
  <c r="B360" i="28" s="1"/>
  <c r="C318" i="19"/>
  <c r="C360" i="28" s="1"/>
  <c r="D318" i="19"/>
  <c r="E318" i="19"/>
  <c r="F318" i="19"/>
  <c r="F318" i="21" s="1"/>
  <c r="G318" i="19"/>
  <c r="G318" i="22" s="1"/>
  <c r="H318" i="19"/>
  <c r="N318" i="19" s="1"/>
  <c r="I318" i="19"/>
  <c r="J318" i="19"/>
  <c r="O318" i="19" s="1"/>
  <c r="K318" i="19"/>
  <c r="L318" i="19"/>
  <c r="B317" i="1"/>
  <c r="C317" i="1"/>
  <c r="E317" i="1"/>
  <c r="G317" i="1"/>
  <c r="H317" i="1"/>
  <c r="Q317" i="1" s="1"/>
  <c r="R317" i="1" s="1"/>
  <c r="I317" i="1"/>
  <c r="J317" i="1"/>
  <c r="AI317" i="1" s="1"/>
  <c r="K317" i="1"/>
  <c r="M317" i="1"/>
  <c r="N317" i="1"/>
  <c r="Z317" i="1" s="1"/>
  <c r="O317" i="1"/>
  <c r="AA317" i="1"/>
  <c r="AB317" i="1"/>
  <c r="AC317" i="1"/>
  <c r="AE317" i="1"/>
  <c r="AF317" i="1"/>
  <c r="AG317" i="1"/>
  <c r="AH317" i="1"/>
  <c r="AJ317" i="1"/>
  <c r="AK317" i="1"/>
  <c r="AL317" i="1"/>
  <c r="AN317" i="1"/>
  <c r="AO317" i="1"/>
  <c r="AQ317" i="1"/>
  <c r="AR317" i="1"/>
  <c r="AS317" i="1"/>
  <c r="AT317" i="1"/>
  <c r="AU317" i="1"/>
  <c r="AV317" i="1"/>
  <c r="AW317" i="1"/>
  <c r="AX317" i="1"/>
  <c r="AZ317" i="1"/>
  <c r="BA317" i="1"/>
  <c r="BC317" i="1"/>
  <c r="BD317" i="1"/>
  <c r="BE317" i="1"/>
  <c r="BF317" i="1"/>
  <c r="BG317" i="1"/>
  <c r="BH317" i="1"/>
  <c r="BI317" i="1"/>
  <c r="BJ317" i="1"/>
  <c r="D317" i="19"/>
  <c r="I317" i="23" s="1"/>
  <c r="E317" i="19"/>
  <c r="E317" i="22" s="1"/>
  <c r="F317" i="19"/>
  <c r="F360" i="28" s="1"/>
  <c r="L317" i="19"/>
  <c r="B316" i="1"/>
  <c r="B317" i="19" s="1"/>
  <c r="C316" i="1"/>
  <c r="C317" i="19" s="1"/>
  <c r="E316" i="1"/>
  <c r="G316" i="1"/>
  <c r="H316" i="1"/>
  <c r="Q316" i="1" s="1"/>
  <c r="I316" i="1"/>
  <c r="G317" i="19" s="1"/>
  <c r="G360" i="28" s="1"/>
  <c r="J316" i="1"/>
  <c r="BD316" i="1" s="1"/>
  <c r="K316" i="1"/>
  <c r="I317" i="19" s="1"/>
  <c r="I359" i="28" s="1"/>
  <c r="M316" i="1"/>
  <c r="BJ316" i="1" s="1"/>
  <c r="N316" i="1"/>
  <c r="Z316" i="1" s="1"/>
  <c r="O316" i="1"/>
  <c r="AC316" i="1"/>
  <c r="AF316" i="1"/>
  <c r="AO316" i="1" s="1"/>
  <c r="AG316" i="1"/>
  <c r="AH316" i="1"/>
  <c r="AI316" i="1"/>
  <c r="AK316" i="1"/>
  <c r="AL316" i="1"/>
  <c r="AR316" i="1"/>
  <c r="AW316" i="1"/>
  <c r="AX316" i="1"/>
  <c r="BG316" i="1"/>
  <c r="C316" i="19"/>
  <c r="F316" i="19"/>
  <c r="B315" i="1"/>
  <c r="C315" i="1"/>
  <c r="E315" i="1"/>
  <c r="D316" i="19" s="1"/>
  <c r="G315" i="1"/>
  <c r="E316" i="19" s="1"/>
  <c r="H315" i="1"/>
  <c r="Q315" i="1" s="1"/>
  <c r="I315" i="1"/>
  <c r="BH315" i="1" s="1"/>
  <c r="J315" i="1"/>
  <c r="BI315" i="1" s="1"/>
  <c r="K315" i="1"/>
  <c r="I316" i="19" s="1"/>
  <c r="I358" i="28" s="1"/>
  <c r="M315" i="1"/>
  <c r="N315" i="1"/>
  <c r="Z315" i="1" s="1"/>
  <c r="O315" i="1"/>
  <c r="AC315" i="1" s="1"/>
  <c r="AB315" i="1"/>
  <c r="BG315" i="1"/>
  <c r="K360" i="28" l="1"/>
  <c r="B318" i="21"/>
  <c r="D318" i="22"/>
  <c r="C318" i="22"/>
  <c r="C318" i="23"/>
  <c r="H318" i="21"/>
  <c r="B318" i="22"/>
  <c r="B318" i="23"/>
  <c r="E360" i="28"/>
  <c r="M318" i="19"/>
  <c r="G318" i="21"/>
  <c r="D360" i="28"/>
  <c r="M360" i="28" s="1"/>
  <c r="H318" i="23"/>
  <c r="E318" i="22"/>
  <c r="D317" i="23"/>
  <c r="E318" i="21"/>
  <c r="G318" i="23"/>
  <c r="BB317" i="1"/>
  <c r="B317" i="23"/>
  <c r="C317" i="22"/>
  <c r="C359" i="28"/>
  <c r="C317" i="21"/>
  <c r="M317" i="19"/>
  <c r="E317" i="23"/>
  <c r="C317" i="23"/>
  <c r="F317" i="21"/>
  <c r="F359" i="28"/>
  <c r="AV316" i="1"/>
  <c r="BH316" i="1"/>
  <c r="AU316" i="1"/>
  <c r="R316" i="1"/>
  <c r="K317" i="19"/>
  <c r="J318" i="21" s="1"/>
  <c r="E317" i="21"/>
  <c r="E359" i="28"/>
  <c r="AS316" i="1"/>
  <c r="J317" i="19"/>
  <c r="I318" i="22" s="1"/>
  <c r="D317" i="21"/>
  <c r="F317" i="22"/>
  <c r="D359" i="28"/>
  <c r="BI316" i="1"/>
  <c r="BD315" i="1"/>
  <c r="BF316" i="1"/>
  <c r="BE316" i="1"/>
  <c r="H317" i="19"/>
  <c r="H360" i="28" s="1"/>
  <c r="D317" i="22"/>
  <c r="AE316" i="1"/>
  <c r="AN316" i="1"/>
  <c r="BA316" i="1"/>
  <c r="AB316" i="1"/>
  <c r="BC316" i="1"/>
  <c r="AT316" i="1"/>
  <c r="AJ316" i="1"/>
  <c r="AA316" i="1"/>
  <c r="BB316" i="1"/>
  <c r="AZ316" i="1"/>
  <c r="AQ316" i="1"/>
  <c r="K316" i="19"/>
  <c r="BC315" i="1"/>
  <c r="BB315" i="1"/>
  <c r="R315" i="1"/>
  <c r="L316" i="19"/>
  <c r="K317" i="22" s="1"/>
  <c r="D316" i="23"/>
  <c r="H316" i="23"/>
  <c r="AZ315" i="1"/>
  <c r="J316" i="19"/>
  <c r="B316" i="19"/>
  <c r="B317" i="22" s="1"/>
  <c r="AA315" i="1"/>
  <c r="BJ315" i="1"/>
  <c r="BE315" i="1"/>
  <c r="H316" i="19"/>
  <c r="G316" i="19"/>
  <c r="C316" i="23"/>
  <c r="BF315" i="1"/>
  <c r="B314" i="1"/>
  <c r="C314" i="1"/>
  <c r="C315" i="19" s="1"/>
  <c r="E314" i="1"/>
  <c r="G314" i="1"/>
  <c r="H314" i="1"/>
  <c r="I314" i="1"/>
  <c r="G315" i="19" s="1"/>
  <c r="J314" i="1"/>
  <c r="AU315" i="1" s="1"/>
  <c r="K314" i="1"/>
  <c r="I315" i="19" s="1"/>
  <c r="I357" i="28" s="1"/>
  <c r="M314" i="1"/>
  <c r="N314" i="1"/>
  <c r="O314" i="1"/>
  <c r="AL315" i="1" s="1"/>
  <c r="AC314" i="1"/>
  <c r="BG314" i="1"/>
  <c r="K317" i="21" l="1"/>
  <c r="H318" i="22"/>
  <c r="J318" i="22"/>
  <c r="J360" i="28"/>
  <c r="N360" i="28"/>
  <c r="I318" i="21"/>
  <c r="N359" i="28"/>
  <c r="G358" i="28"/>
  <c r="N317" i="19"/>
  <c r="H317" i="21"/>
  <c r="H359" i="28"/>
  <c r="F317" i="23"/>
  <c r="H317" i="22"/>
  <c r="BH314" i="1"/>
  <c r="I316" i="23"/>
  <c r="L359" i="28"/>
  <c r="J359" i="28"/>
  <c r="I317" i="21"/>
  <c r="O317" i="19"/>
  <c r="I317" i="22"/>
  <c r="G317" i="23"/>
  <c r="G317" i="21"/>
  <c r="G317" i="22"/>
  <c r="G359" i="28"/>
  <c r="C316" i="21"/>
  <c r="C358" i="28"/>
  <c r="B316" i="23"/>
  <c r="B317" i="21"/>
  <c r="J317" i="22"/>
  <c r="K359" i="28"/>
  <c r="J317" i="21"/>
  <c r="H317" i="23"/>
  <c r="B359" i="28"/>
  <c r="M359" i="28" s="1"/>
  <c r="AI315" i="1"/>
  <c r="C316" i="22"/>
  <c r="AH315" i="1"/>
  <c r="AT315" i="1"/>
  <c r="AS315" i="1"/>
  <c r="AG315" i="1"/>
  <c r="AF315" i="1"/>
  <c r="AR315" i="1"/>
  <c r="F315" i="19"/>
  <c r="L315" i="19"/>
  <c r="AX315" i="1"/>
  <c r="Z314" i="1"/>
  <c r="AW315" i="1"/>
  <c r="AK315" i="1"/>
  <c r="AZ314" i="1"/>
  <c r="O316" i="19"/>
  <c r="G316" i="23"/>
  <c r="N316" i="19"/>
  <c r="F316" i="23"/>
  <c r="BJ314" i="1"/>
  <c r="AE315" i="1"/>
  <c r="AN315" i="1" s="1"/>
  <c r="AV315" i="1"/>
  <c r="AJ315" i="1"/>
  <c r="H315" i="19"/>
  <c r="H358" i="28" s="1"/>
  <c r="M316" i="19"/>
  <c r="E316" i="23"/>
  <c r="G316" i="22"/>
  <c r="G316" i="21"/>
  <c r="AQ315" i="1"/>
  <c r="BI314" i="1"/>
  <c r="D315" i="19"/>
  <c r="E315" i="19"/>
  <c r="BF314" i="1"/>
  <c r="BE314" i="1"/>
  <c r="K315" i="19"/>
  <c r="J315" i="19"/>
  <c r="B315" i="19"/>
  <c r="BD314" i="1"/>
  <c r="AB314" i="1"/>
  <c r="BC314" i="1"/>
  <c r="AA314" i="1"/>
  <c r="BB314" i="1"/>
  <c r="Q314" i="1"/>
  <c r="R314" i="1" s="1"/>
  <c r="B316" i="22" l="1"/>
  <c r="I316" i="22"/>
  <c r="J358" i="28"/>
  <c r="F358" i="28"/>
  <c r="K358" i="28"/>
  <c r="E358" i="28"/>
  <c r="H316" i="22"/>
  <c r="B358" i="28"/>
  <c r="M358" i="28" s="1"/>
  <c r="L358" i="28"/>
  <c r="D358" i="28"/>
  <c r="N358" i="28" s="1"/>
  <c r="I316" i="21"/>
  <c r="H316" i="21"/>
  <c r="D315" i="23"/>
  <c r="B316" i="21"/>
  <c r="J316" i="21"/>
  <c r="J316" i="22"/>
  <c r="AO315" i="1"/>
  <c r="BA315" i="1"/>
  <c r="E316" i="21"/>
  <c r="E316" i="22"/>
  <c r="D316" i="22"/>
  <c r="D316" i="21"/>
  <c r="E315" i="23"/>
  <c r="F315" i="23"/>
  <c r="K316" i="21"/>
  <c r="K316" i="22"/>
  <c r="F316" i="21"/>
  <c r="F316" i="22"/>
  <c r="N315" i="19"/>
  <c r="M315" i="19"/>
  <c r="C315" i="23"/>
  <c r="B315" i="23"/>
  <c r="O315" i="19"/>
  <c r="G315" i="23"/>
  <c r="H315" i="23"/>
  <c r="I315" i="23"/>
  <c r="B313" i="1" l="1"/>
  <c r="C313" i="1"/>
  <c r="C314" i="19" s="1"/>
  <c r="E313" i="1"/>
  <c r="G313" i="1"/>
  <c r="H313" i="1"/>
  <c r="I313" i="1"/>
  <c r="BH313" i="1" s="1"/>
  <c r="J313" i="1"/>
  <c r="K313" i="1"/>
  <c r="I314" i="19" s="1"/>
  <c r="I356" i="28" s="1"/>
  <c r="M313" i="1"/>
  <c r="N313" i="1"/>
  <c r="O313" i="1"/>
  <c r="BG313" i="1" l="1"/>
  <c r="C357" i="28"/>
  <c r="BI313" i="1"/>
  <c r="AI314" i="1"/>
  <c r="AU314" i="1"/>
  <c r="E314" i="19"/>
  <c r="AS314" i="1"/>
  <c r="AG314" i="1"/>
  <c r="D314" i="19"/>
  <c r="AR314" i="1"/>
  <c r="AF314" i="1"/>
  <c r="Q313" i="1"/>
  <c r="R313" i="1" s="1"/>
  <c r="AT314" i="1"/>
  <c r="AH314" i="1"/>
  <c r="AC313" i="1"/>
  <c r="AX314" i="1"/>
  <c r="AL314" i="1"/>
  <c r="AK314" i="1"/>
  <c r="AW314" i="1"/>
  <c r="C315" i="21"/>
  <c r="C315" i="22"/>
  <c r="BE313" i="1"/>
  <c r="AV314" i="1"/>
  <c r="AJ314" i="1"/>
  <c r="AE314" i="1"/>
  <c r="AQ314" i="1"/>
  <c r="AB313" i="1"/>
  <c r="BC313" i="1"/>
  <c r="BB313" i="1"/>
  <c r="L314" i="19"/>
  <c r="G314" i="19"/>
  <c r="F314" i="19"/>
  <c r="AZ313" i="1"/>
  <c r="BJ313" i="1"/>
  <c r="K314" i="19"/>
  <c r="BF313" i="1"/>
  <c r="AA313" i="1"/>
  <c r="J314" i="19"/>
  <c r="B314" i="19"/>
  <c r="Z313" i="1"/>
  <c r="BD313" i="1"/>
  <c r="H314" i="19"/>
  <c r="B312" i="1"/>
  <c r="B313" i="19" s="1"/>
  <c r="C312" i="1"/>
  <c r="C313" i="19" s="1"/>
  <c r="C356" i="28" s="1"/>
  <c r="E312" i="1"/>
  <c r="G312" i="1"/>
  <c r="AS313" i="1" s="1"/>
  <c r="H312" i="1"/>
  <c r="I312" i="1"/>
  <c r="J312" i="1"/>
  <c r="K312" i="1"/>
  <c r="I313" i="19" s="1"/>
  <c r="I355" i="28" s="1"/>
  <c r="M312" i="1"/>
  <c r="J313" i="19" s="1"/>
  <c r="N312" i="1"/>
  <c r="Z312" i="1" s="1"/>
  <c r="O312" i="1"/>
  <c r="J356" i="28" l="1"/>
  <c r="J357" i="28"/>
  <c r="B356" i="28"/>
  <c r="B357" i="28"/>
  <c r="L357" i="28"/>
  <c r="K356" i="28"/>
  <c r="K357" i="28"/>
  <c r="E357" i="28"/>
  <c r="G357" i="28"/>
  <c r="C314" i="21"/>
  <c r="C355" i="28"/>
  <c r="H357" i="28"/>
  <c r="C314" i="23"/>
  <c r="D357" i="28"/>
  <c r="F357" i="28"/>
  <c r="AO314" i="1"/>
  <c r="BA314" i="1"/>
  <c r="B314" i="23"/>
  <c r="B315" i="21"/>
  <c r="B315" i="22"/>
  <c r="AN314" i="1"/>
  <c r="D315" i="22"/>
  <c r="D315" i="21"/>
  <c r="C314" i="22"/>
  <c r="I315" i="21"/>
  <c r="I315" i="22"/>
  <c r="D314" i="23"/>
  <c r="F315" i="22"/>
  <c r="F315" i="21"/>
  <c r="H315" i="21"/>
  <c r="H315" i="22"/>
  <c r="I314" i="23"/>
  <c r="K315" i="21"/>
  <c r="K315" i="22"/>
  <c r="E315" i="22"/>
  <c r="E315" i="21"/>
  <c r="J315" i="22"/>
  <c r="J315" i="21"/>
  <c r="M314" i="19"/>
  <c r="G315" i="22"/>
  <c r="G315" i="21"/>
  <c r="BI312" i="1"/>
  <c r="E313" i="19"/>
  <c r="BH312" i="1"/>
  <c r="E314" i="23"/>
  <c r="AW313" i="1"/>
  <c r="AG313" i="1"/>
  <c r="AU313" i="1"/>
  <c r="H313" i="19"/>
  <c r="G313" i="19"/>
  <c r="G356" i="28" s="1"/>
  <c r="AE313" i="1"/>
  <c r="AV313" i="1"/>
  <c r="AT313" i="1"/>
  <c r="AH313" i="1"/>
  <c r="H314" i="23"/>
  <c r="I314" i="21"/>
  <c r="G314" i="23"/>
  <c r="I314" i="22"/>
  <c r="O314" i="19"/>
  <c r="N314" i="19"/>
  <c r="F314" i="23"/>
  <c r="F313" i="19"/>
  <c r="B314" i="22"/>
  <c r="B314" i="21"/>
  <c r="AI313" i="1"/>
  <c r="D313" i="19"/>
  <c r="D356" i="28" s="1"/>
  <c r="AF313" i="1"/>
  <c r="AR313" i="1"/>
  <c r="AK313" i="1"/>
  <c r="BC312" i="1"/>
  <c r="AB312" i="1"/>
  <c r="AQ313" i="1"/>
  <c r="BG312" i="1"/>
  <c r="AL313" i="1"/>
  <c r="AX313" i="1"/>
  <c r="AJ313" i="1"/>
  <c r="AZ312" i="1"/>
  <c r="BJ312" i="1"/>
  <c r="AC312" i="1"/>
  <c r="L313" i="19"/>
  <c r="L355" i="28" s="1"/>
  <c r="BF312" i="1"/>
  <c r="BE312" i="1"/>
  <c r="AA312" i="1"/>
  <c r="BB312" i="1"/>
  <c r="K313" i="19"/>
  <c r="BD312" i="1"/>
  <c r="Q312" i="1"/>
  <c r="R312" i="1" s="1"/>
  <c r="B311" i="1"/>
  <c r="AE312" i="1" s="1"/>
  <c r="C311" i="1"/>
  <c r="C312" i="19" s="1"/>
  <c r="E311" i="1"/>
  <c r="G311" i="1"/>
  <c r="H311" i="1"/>
  <c r="AT312" i="1" s="1"/>
  <c r="I311" i="1"/>
  <c r="G312" i="19" s="1"/>
  <c r="J311" i="1"/>
  <c r="K311" i="1"/>
  <c r="I312" i="19" s="1"/>
  <c r="I354" i="28" s="1"/>
  <c r="I361" i="28" s="1"/>
  <c r="M311" i="1"/>
  <c r="AA311" i="1" s="1"/>
  <c r="N311" i="1"/>
  <c r="K312" i="19" s="1"/>
  <c r="O311" i="1"/>
  <c r="L312" i="19" s="1"/>
  <c r="M356" i="28" l="1"/>
  <c r="N356" i="28"/>
  <c r="F356" i="28"/>
  <c r="M357" i="28"/>
  <c r="N357" i="28"/>
  <c r="L356" i="28"/>
  <c r="J314" i="22"/>
  <c r="K355" i="28"/>
  <c r="E314" i="22"/>
  <c r="G355" i="28"/>
  <c r="C313" i="21"/>
  <c r="H356" i="28"/>
  <c r="E356" i="28"/>
  <c r="F313" i="23"/>
  <c r="O313" i="19"/>
  <c r="E314" i="21"/>
  <c r="N313" i="19"/>
  <c r="H314" i="22"/>
  <c r="H314" i="21"/>
  <c r="J314" i="21"/>
  <c r="F312" i="19"/>
  <c r="BC311" i="1"/>
  <c r="AQ312" i="1"/>
  <c r="D314" i="22"/>
  <c r="D314" i="21"/>
  <c r="AV312" i="1"/>
  <c r="D313" i="23"/>
  <c r="AO313" i="1"/>
  <c r="BA313" i="1"/>
  <c r="G313" i="23"/>
  <c r="E313" i="23"/>
  <c r="K314" i="21"/>
  <c r="K314" i="22"/>
  <c r="C313" i="23"/>
  <c r="F314" i="21"/>
  <c r="F314" i="22"/>
  <c r="AN313" i="1"/>
  <c r="AB311" i="1"/>
  <c r="BB311" i="1"/>
  <c r="B313" i="23"/>
  <c r="M313" i="19"/>
  <c r="G314" i="21"/>
  <c r="G314" i="22"/>
  <c r="AK312" i="1"/>
  <c r="AH312" i="1"/>
  <c r="K313" i="21"/>
  <c r="K313" i="22"/>
  <c r="I313" i="23"/>
  <c r="J312" i="19"/>
  <c r="AJ312" i="1"/>
  <c r="AU312" i="1"/>
  <c r="H312" i="19"/>
  <c r="H355" i="28" s="1"/>
  <c r="AL312" i="1"/>
  <c r="AX312" i="1"/>
  <c r="AF312" i="1"/>
  <c r="AN312" i="1" s="1"/>
  <c r="AR312" i="1"/>
  <c r="H313" i="23"/>
  <c r="J313" i="22"/>
  <c r="J313" i="21"/>
  <c r="G313" i="22"/>
  <c r="AW312" i="1"/>
  <c r="G313" i="21"/>
  <c r="C313" i="22"/>
  <c r="Z311" i="1"/>
  <c r="BJ311" i="1"/>
  <c r="AS312" i="1"/>
  <c r="AG312" i="1"/>
  <c r="AI312" i="1"/>
  <c r="F313" i="22"/>
  <c r="BG311" i="1"/>
  <c r="BF311" i="1"/>
  <c r="E312" i="19"/>
  <c r="BE311" i="1"/>
  <c r="AC311" i="1"/>
  <c r="BH311" i="1"/>
  <c r="B312" i="19"/>
  <c r="D312" i="19"/>
  <c r="D355" i="28" s="1"/>
  <c r="N355" i="28" s="1"/>
  <c r="BD311" i="1"/>
  <c r="BI311" i="1"/>
  <c r="AZ311" i="1"/>
  <c r="Q311" i="1"/>
  <c r="R311" i="1" s="1"/>
  <c r="B310" i="1"/>
  <c r="B311" i="19" s="1"/>
  <c r="C310" i="1"/>
  <c r="C311" i="19" s="1"/>
  <c r="C312" i="21" s="1"/>
  <c r="E310" i="1"/>
  <c r="AF311" i="1" s="1"/>
  <c r="G310" i="1"/>
  <c r="AS311" i="1" s="1"/>
  <c r="H310" i="1"/>
  <c r="AH311" i="1" s="1"/>
  <c r="I310" i="1"/>
  <c r="G311" i="19" s="1"/>
  <c r="G354" i="28" s="1"/>
  <c r="G361" i="28" s="1"/>
  <c r="J310" i="1"/>
  <c r="K310" i="1"/>
  <c r="I311" i="19" s="1"/>
  <c r="I352" i="28" s="1"/>
  <c r="M310" i="1"/>
  <c r="J311" i="19" s="1"/>
  <c r="N310" i="1"/>
  <c r="O310" i="1"/>
  <c r="BG310" i="1" s="1"/>
  <c r="AA310" i="1"/>
  <c r="M312" i="19" l="1"/>
  <c r="F313" i="21"/>
  <c r="I312" i="23"/>
  <c r="E355" i="28"/>
  <c r="F355" i="28"/>
  <c r="B354" i="28"/>
  <c r="B355" i="28"/>
  <c r="M355" i="28" s="1"/>
  <c r="C354" i="28"/>
  <c r="C361" i="28" s="1"/>
  <c r="J354" i="28"/>
  <c r="J355" i="28"/>
  <c r="AQ311" i="1"/>
  <c r="C312" i="22"/>
  <c r="E312" i="23"/>
  <c r="I312" i="22"/>
  <c r="H312" i="23"/>
  <c r="G312" i="23"/>
  <c r="I313" i="22"/>
  <c r="I313" i="21"/>
  <c r="AE311" i="1"/>
  <c r="BA311" i="1" s="1"/>
  <c r="AO312" i="1"/>
  <c r="BA312" i="1"/>
  <c r="BI310" i="1"/>
  <c r="B312" i="23"/>
  <c r="C312" i="23"/>
  <c r="D313" i="22"/>
  <c r="D313" i="21"/>
  <c r="AG311" i="1"/>
  <c r="BH310" i="1"/>
  <c r="B313" i="22"/>
  <c r="B313" i="21"/>
  <c r="D312" i="23"/>
  <c r="E313" i="21"/>
  <c r="E313" i="22"/>
  <c r="I312" i="21"/>
  <c r="F312" i="23"/>
  <c r="H313" i="22"/>
  <c r="H313" i="21"/>
  <c r="AO311" i="1"/>
  <c r="G312" i="21"/>
  <c r="G312" i="22"/>
  <c r="AR311" i="1"/>
  <c r="AU311" i="1"/>
  <c r="N312" i="19"/>
  <c r="H311" i="19"/>
  <c r="H354" i="28" s="1"/>
  <c r="H361" i="28" s="1"/>
  <c r="F311" i="19"/>
  <c r="F354" i="28" s="1"/>
  <c r="AT311" i="1"/>
  <c r="O312" i="19"/>
  <c r="AC310" i="1"/>
  <c r="AL311" i="1"/>
  <c r="AX311" i="1"/>
  <c r="AI311" i="1"/>
  <c r="Z310" i="1"/>
  <c r="AK311" i="1"/>
  <c r="AW311" i="1"/>
  <c r="BJ310" i="1"/>
  <c r="AJ311" i="1"/>
  <c r="AV311" i="1"/>
  <c r="B312" i="21"/>
  <c r="B312" i="22"/>
  <c r="E311" i="19"/>
  <c r="M311" i="19" s="1"/>
  <c r="BF310" i="1"/>
  <c r="BD310" i="1"/>
  <c r="AZ310" i="1"/>
  <c r="L311" i="19"/>
  <c r="L354" i="28" s="1"/>
  <c r="L361" i="28" s="1"/>
  <c r="D311" i="19"/>
  <c r="D312" i="22" s="1"/>
  <c r="BE310" i="1"/>
  <c r="K311" i="19"/>
  <c r="K354" i="28" s="1"/>
  <c r="K361" i="28" s="1"/>
  <c r="BC310" i="1"/>
  <c r="AB310" i="1"/>
  <c r="BB310" i="1"/>
  <c r="Q310" i="1"/>
  <c r="R310" i="1" s="1"/>
  <c r="B309" i="1"/>
  <c r="AE310" i="1" s="1"/>
  <c r="C309" i="1"/>
  <c r="C310" i="19" s="1"/>
  <c r="C352" i="28" s="1"/>
  <c r="E309" i="1"/>
  <c r="D310" i="19" s="1"/>
  <c r="G309" i="1"/>
  <c r="E310" i="19" s="1"/>
  <c r="H309" i="1"/>
  <c r="Q309" i="1" s="1"/>
  <c r="I309" i="1"/>
  <c r="J309" i="1"/>
  <c r="K309" i="1"/>
  <c r="I310" i="19" s="1"/>
  <c r="I351" i="28" s="1"/>
  <c r="M309" i="1"/>
  <c r="N309" i="1"/>
  <c r="O309" i="1"/>
  <c r="AX310" i="1" s="1"/>
  <c r="B307" i="1"/>
  <c r="B308" i="19" s="1"/>
  <c r="C307" i="1"/>
  <c r="C308" i="19" s="1"/>
  <c r="E307" i="1"/>
  <c r="D308" i="19" s="1"/>
  <c r="G307" i="1"/>
  <c r="E308" i="19" s="1"/>
  <c r="H307" i="1"/>
  <c r="Q307" i="1" s="1"/>
  <c r="I307" i="1"/>
  <c r="J307" i="1"/>
  <c r="K307" i="1"/>
  <c r="I308" i="19" s="1"/>
  <c r="I349" i="28" s="1"/>
  <c r="M307" i="1"/>
  <c r="AA307" i="1" s="1"/>
  <c r="N307" i="1"/>
  <c r="Z307" i="1" s="1"/>
  <c r="O307" i="1"/>
  <c r="BG307" i="1" s="1"/>
  <c r="B308" i="1"/>
  <c r="C308" i="1"/>
  <c r="C309" i="19" s="1"/>
  <c r="E308" i="1"/>
  <c r="G308" i="1"/>
  <c r="H308" i="1"/>
  <c r="I308" i="1"/>
  <c r="G309" i="19" s="1"/>
  <c r="J308" i="1"/>
  <c r="H309" i="19" s="1"/>
  <c r="K308" i="1"/>
  <c r="I309" i="19" s="1"/>
  <c r="I350" i="28" s="1"/>
  <c r="M308" i="1"/>
  <c r="N308" i="1"/>
  <c r="Z308" i="1" s="1"/>
  <c r="O308" i="1"/>
  <c r="BG308" i="1" s="1"/>
  <c r="D354" i="28" l="1"/>
  <c r="J361" i="28"/>
  <c r="F361" i="28"/>
  <c r="E354" i="28"/>
  <c r="E361" i="28" s="1"/>
  <c r="B361" i="28"/>
  <c r="AN311" i="1"/>
  <c r="AH310" i="1"/>
  <c r="AE308" i="1"/>
  <c r="AS310" i="1"/>
  <c r="F312" i="21"/>
  <c r="D311" i="23"/>
  <c r="F312" i="22"/>
  <c r="F311" i="23"/>
  <c r="H312" i="22"/>
  <c r="H312" i="21"/>
  <c r="E311" i="23"/>
  <c r="G311" i="23"/>
  <c r="I311" i="23"/>
  <c r="K312" i="21"/>
  <c r="K312" i="22"/>
  <c r="E312" i="21"/>
  <c r="B311" i="23"/>
  <c r="C311" i="23"/>
  <c r="AQ310" i="1"/>
  <c r="H311" i="23"/>
  <c r="J312" i="21"/>
  <c r="J312" i="22"/>
  <c r="D312" i="21"/>
  <c r="E312" i="22"/>
  <c r="Z309" i="1"/>
  <c r="AW310" i="1"/>
  <c r="AK310" i="1"/>
  <c r="AI310" i="1"/>
  <c r="AU310" i="1"/>
  <c r="AV310" i="1"/>
  <c r="AJ310" i="1"/>
  <c r="D311" i="21"/>
  <c r="D311" i="22"/>
  <c r="D352" i="28"/>
  <c r="C311" i="22"/>
  <c r="AT310" i="1"/>
  <c r="AG310" i="1"/>
  <c r="C311" i="21"/>
  <c r="AC309" i="1"/>
  <c r="AL310" i="1"/>
  <c r="C310" i="23"/>
  <c r="AF310" i="1"/>
  <c r="E311" i="21"/>
  <c r="E311" i="22"/>
  <c r="N311" i="19"/>
  <c r="E352" i="28"/>
  <c r="O311" i="19"/>
  <c r="AR310" i="1"/>
  <c r="C351" i="28"/>
  <c r="BI309" i="1"/>
  <c r="BH308" i="1"/>
  <c r="BH309" i="1"/>
  <c r="BD308" i="1"/>
  <c r="BE307" i="1"/>
  <c r="BE308" i="1"/>
  <c r="AB309" i="1"/>
  <c r="AH309" i="1"/>
  <c r="F310" i="19"/>
  <c r="AV309" i="1"/>
  <c r="AQ309" i="1"/>
  <c r="L310" i="19"/>
  <c r="I310" i="23" s="1"/>
  <c r="K310" i="19"/>
  <c r="H310" i="23" s="1"/>
  <c r="AT309" i="1"/>
  <c r="R309" i="1"/>
  <c r="C310" i="22"/>
  <c r="AG308" i="1"/>
  <c r="J308" i="19"/>
  <c r="O308" i="19" s="1"/>
  <c r="AL308" i="1"/>
  <c r="BC307" i="1"/>
  <c r="K309" i="19"/>
  <c r="AX309" i="1"/>
  <c r="AH308" i="1"/>
  <c r="BB307" i="1"/>
  <c r="AW309" i="1"/>
  <c r="AA309" i="1"/>
  <c r="J310" i="19"/>
  <c r="B310" i="19"/>
  <c r="B310" i="23" s="1"/>
  <c r="AC307" i="1"/>
  <c r="BH307" i="1"/>
  <c r="AS309" i="1"/>
  <c r="C310" i="21"/>
  <c r="R307" i="1"/>
  <c r="AE309" i="1"/>
  <c r="AB307" i="1"/>
  <c r="BE309" i="1"/>
  <c r="H310" i="19"/>
  <c r="L308" i="19"/>
  <c r="I308" i="23" s="1"/>
  <c r="G310" i="19"/>
  <c r="K308" i="19"/>
  <c r="H308" i="23" s="1"/>
  <c r="AJ309" i="1"/>
  <c r="AG309" i="1"/>
  <c r="AF309" i="1"/>
  <c r="BD309" i="1"/>
  <c r="AU309" i="1"/>
  <c r="AK309" i="1"/>
  <c r="AZ309" i="1"/>
  <c r="BC309" i="1"/>
  <c r="BJ309" i="1"/>
  <c r="BB309" i="1"/>
  <c r="AI309" i="1"/>
  <c r="AR309" i="1"/>
  <c r="BG309" i="1"/>
  <c r="BF309" i="1"/>
  <c r="AL309" i="1"/>
  <c r="C309" i="21"/>
  <c r="C350" i="28"/>
  <c r="C309" i="22"/>
  <c r="AZ308" i="1"/>
  <c r="L309" i="19"/>
  <c r="K310" i="21" s="1"/>
  <c r="AC308" i="1"/>
  <c r="AX308" i="1"/>
  <c r="AR308" i="1"/>
  <c r="D309" i="19"/>
  <c r="F309" i="23" s="1"/>
  <c r="AF308" i="1"/>
  <c r="AO308" i="1" s="1"/>
  <c r="BJ307" i="1"/>
  <c r="G308" i="19"/>
  <c r="G309" i="21" s="1"/>
  <c r="B309" i="19"/>
  <c r="B308" i="23"/>
  <c r="C308" i="23"/>
  <c r="AI308" i="1"/>
  <c r="H308" i="19"/>
  <c r="H309" i="21" s="1"/>
  <c r="J309" i="19"/>
  <c r="AB308" i="1"/>
  <c r="AT308" i="1"/>
  <c r="F309" i="19"/>
  <c r="Q308" i="1"/>
  <c r="R308" i="1" s="1"/>
  <c r="BI308" i="1"/>
  <c r="E309" i="19"/>
  <c r="N309" i="19" s="1"/>
  <c r="AQ308" i="1"/>
  <c r="F308" i="19"/>
  <c r="BJ308" i="1"/>
  <c r="AV308" i="1"/>
  <c r="BF307" i="1"/>
  <c r="BF308" i="1"/>
  <c r="AW308" i="1"/>
  <c r="BD307" i="1"/>
  <c r="BC308" i="1"/>
  <c r="AJ308" i="1"/>
  <c r="AA308" i="1"/>
  <c r="BI307" i="1"/>
  <c r="AU308" i="1"/>
  <c r="BB308" i="1"/>
  <c r="AZ307" i="1"/>
  <c r="AK308" i="1"/>
  <c r="AS308" i="1"/>
  <c r="B306" i="1"/>
  <c r="B307" i="19" s="1"/>
  <c r="C306" i="1"/>
  <c r="C307" i="19" s="1"/>
  <c r="C308" i="22" s="1"/>
  <c r="E306" i="1"/>
  <c r="AF307" i="1" s="1"/>
  <c r="AO307" i="1" s="1"/>
  <c r="G306" i="1"/>
  <c r="E307" i="19" s="1"/>
  <c r="E349" i="28" s="1"/>
  <c r="H306" i="1"/>
  <c r="AH307" i="1" s="1"/>
  <c r="I306" i="1"/>
  <c r="J306" i="1"/>
  <c r="AI307" i="1" s="1"/>
  <c r="K306" i="1"/>
  <c r="I307" i="19" s="1"/>
  <c r="I348" i="28" s="1"/>
  <c r="M306" i="1"/>
  <c r="N306" i="1"/>
  <c r="AK307" i="1" s="1"/>
  <c r="O306" i="1"/>
  <c r="N354" i="28" l="1"/>
  <c r="D361" i="28"/>
  <c r="M354" i="28"/>
  <c r="F351" i="28"/>
  <c r="BJ306" i="1"/>
  <c r="K352" i="28"/>
  <c r="L352" i="28"/>
  <c r="K311" i="22"/>
  <c r="K311" i="21"/>
  <c r="F310" i="23"/>
  <c r="H352" i="28"/>
  <c r="H311" i="21"/>
  <c r="H311" i="22"/>
  <c r="B352" i="28"/>
  <c r="M352" i="28" s="1"/>
  <c r="B311" i="21"/>
  <c r="B311" i="22"/>
  <c r="J311" i="22"/>
  <c r="G352" i="28"/>
  <c r="E310" i="23"/>
  <c r="G311" i="22"/>
  <c r="G311" i="21"/>
  <c r="J311" i="21"/>
  <c r="N352" i="28"/>
  <c r="G310" i="23"/>
  <c r="I311" i="21"/>
  <c r="I311" i="22"/>
  <c r="J352" i="28"/>
  <c r="D310" i="23"/>
  <c r="F311" i="21"/>
  <c r="F352" i="28"/>
  <c r="F311" i="22"/>
  <c r="BA310" i="1"/>
  <c r="AO310" i="1"/>
  <c r="AN310" i="1"/>
  <c r="K350" i="28"/>
  <c r="G308" i="23"/>
  <c r="D310" i="22"/>
  <c r="J309" i="21"/>
  <c r="N310" i="19"/>
  <c r="H310" i="21"/>
  <c r="H351" i="28"/>
  <c r="H310" i="22"/>
  <c r="G309" i="22"/>
  <c r="D309" i="23"/>
  <c r="F310" i="21"/>
  <c r="E310" i="21"/>
  <c r="D351" i="28"/>
  <c r="N351" i="28" s="1"/>
  <c r="B309" i="23"/>
  <c r="C309" i="23"/>
  <c r="B351" i="28"/>
  <c r="B310" i="22"/>
  <c r="B310" i="21"/>
  <c r="E309" i="23"/>
  <c r="AE307" i="1"/>
  <c r="AN307" i="1" s="1"/>
  <c r="M310" i="19"/>
  <c r="G310" i="21"/>
  <c r="G351" i="28"/>
  <c r="G310" i="22"/>
  <c r="I310" i="21"/>
  <c r="O310" i="19"/>
  <c r="I310" i="22"/>
  <c r="J351" i="28"/>
  <c r="K310" i="22"/>
  <c r="AU307" i="1"/>
  <c r="F310" i="22"/>
  <c r="D310" i="21"/>
  <c r="E351" i="28"/>
  <c r="E310" i="22"/>
  <c r="J310" i="22"/>
  <c r="J309" i="22"/>
  <c r="J310" i="21"/>
  <c r="K351" i="28"/>
  <c r="H309" i="23"/>
  <c r="G309" i="23"/>
  <c r="L351" i="28"/>
  <c r="I309" i="23"/>
  <c r="AN309" i="1"/>
  <c r="AO309" i="1"/>
  <c r="BA309" i="1"/>
  <c r="K309" i="21"/>
  <c r="L350" i="28"/>
  <c r="K309" i="22"/>
  <c r="BH306" i="1"/>
  <c r="O309" i="19"/>
  <c r="J350" i="28"/>
  <c r="I309" i="22"/>
  <c r="I309" i="21"/>
  <c r="C308" i="21"/>
  <c r="F309" i="22"/>
  <c r="F309" i="21"/>
  <c r="F350" i="28"/>
  <c r="E308" i="21"/>
  <c r="AG307" i="1"/>
  <c r="D307" i="19"/>
  <c r="AR307" i="1"/>
  <c r="AS307" i="1"/>
  <c r="N308" i="19"/>
  <c r="H350" i="28"/>
  <c r="F308" i="23"/>
  <c r="AB306" i="1"/>
  <c r="C349" i="28"/>
  <c r="B349" i="28"/>
  <c r="B308" i="21"/>
  <c r="B308" i="22"/>
  <c r="AN308" i="1"/>
  <c r="D309" i="21"/>
  <c r="D350" i="28"/>
  <c r="N350" i="28" s="1"/>
  <c r="D309" i="22"/>
  <c r="H309" i="22"/>
  <c r="AT307" i="1"/>
  <c r="L307" i="19"/>
  <c r="AL307" i="1"/>
  <c r="AX307" i="1"/>
  <c r="Z306" i="1"/>
  <c r="AW307" i="1"/>
  <c r="B309" i="21"/>
  <c r="B350" i="28"/>
  <c r="B309" i="22"/>
  <c r="AA306" i="1"/>
  <c r="AV307" i="1"/>
  <c r="AJ307" i="1"/>
  <c r="BA308" i="1"/>
  <c r="E308" i="22"/>
  <c r="AQ307" i="1"/>
  <c r="D308" i="23"/>
  <c r="M309" i="19"/>
  <c r="E350" i="28"/>
  <c r="E309" i="22"/>
  <c r="E309" i="21"/>
  <c r="M308" i="19"/>
  <c r="E308" i="23"/>
  <c r="G350" i="28"/>
  <c r="K307" i="19"/>
  <c r="BG306" i="1"/>
  <c r="BB306" i="1"/>
  <c r="AC306" i="1"/>
  <c r="BF306" i="1"/>
  <c r="J307" i="19"/>
  <c r="AZ306" i="1"/>
  <c r="BD306" i="1"/>
  <c r="BI306" i="1"/>
  <c r="Q306" i="1"/>
  <c r="R306" i="1" s="1"/>
  <c r="H307" i="19"/>
  <c r="H308" i="21" s="1"/>
  <c r="G307" i="19"/>
  <c r="BE306" i="1"/>
  <c r="F307" i="19"/>
  <c r="F349" i="28" s="1"/>
  <c r="BC306" i="1"/>
  <c r="B305" i="1"/>
  <c r="C305" i="1"/>
  <c r="C306" i="19" s="1"/>
  <c r="E305" i="1"/>
  <c r="D306" i="19" s="1"/>
  <c r="G305" i="1"/>
  <c r="E306" i="19" s="1"/>
  <c r="E348" i="28" s="1"/>
  <c r="H305" i="1"/>
  <c r="Q305" i="1" s="1"/>
  <c r="I305" i="1"/>
  <c r="J305" i="1"/>
  <c r="AI306" i="1" s="1"/>
  <c r="K305" i="1"/>
  <c r="I306" i="19" s="1"/>
  <c r="I347" i="28" s="1"/>
  <c r="M305" i="1"/>
  <c r="N305" i="1"/>
  <c r="O305" i="1"/>
  <c r="N361" i="28" l="1"/>
  <c r="M361" i="28"/>
  <c r="BA307" i="1"/>
  <c r="F308" i="21"/>
  <c r="M350" i="28"/>
  <c r="M351" i="28"/>
  <c r="I307" i="23"/>
  <c r="K308" i="21"/>
  <c r="L349" i="28"/>
  <c r="K308" i="22"/>
  <c r="E307" i="23"/>
  <c r="G308" i="21"/>
  <c r="H349" i="28"/>
  <c r="B307" i="23"/>
  <c r="C307" i="23"/>
  <c r="D308" i="22"/>
  <c r="D348" i="28"/>
  <c r="D349" i="28"/>
  <c r="D308" i="21"/>
  <c r="E307" i="22"/>
  <c r="H307" i="23"/>
  <c r="J308" i="21"/>
  <c r="J308" i="22"/>
  <c r="K349" i="28"/>
  <c r="N307" i="19"/>
  <c r="F307" i="23"/>
  <c r="C307" i="22"/>
  <c r="C348" i="28"/>
  <c r="H308" i="22"/>
  <c r="D307" i="22"/>
  <c r="AF306" i="1"/>
  <c r="AO306" i="1" s="1"/>
  <c r="G349" i="28"/>
  <c r="D307" i="23"/>
  <c r="O307" i="19"/>
  <c r="J349" i="28"/>
  <c r="I308" i="21"/>
  <c r="G307" i="23"/>
  <c r="I308" i="22"/>
  <c r="G308" i="22"/>
  <c r="F308" i="22"/>
  <c r="C307" i="21"/>
  <c r="AR306" i="1"/>
  <c r="D307" i="21"/>
  <c r="E307" i="21"/>
  <c r="AE306" i="1"/>
  <c r="AQ306" i="1"/>
  <c r="AH306" i="1"/>
  <c r="AG306" i="1"/>
  <c r="AS306" i="1"/>
  <c r="L306" i="19"/>
  <c r="L348" i="28" s="1"/>
  <c r="AX306" i="1"/>
  <c r="AL306" i="1"/>
  <c r="Z305" i="1"/>
  <c r="AW306" i="1"/>
  <c r="AT306" i="1"/>
  <c r="J306" i="19"/>
  <c r="AV306" i="1"/>
  <c r="AK306" i="1"/>
  <c r="BI305" i="1"/>
  <c r="C306" i="23"/>
  <c r="AJ306" i="1"/>
  <c r="M307" i="19"/>
  <c r="AU306" i="1"/>
  <c r="BD305" i="1"/>
  <c r="F306" i="19"/>
  <c r="BG305" i="1"/>
  <c r="AC305" i="1"/>
  <c r="BH305" i="1"/>
  <c r="G306" i="19"/>
  <c r="R305" i="1"/>
  <c r="B306" i="19"/>
  <c r="K306" i="19"/>
  <c r="AB305" i="1"/>
  <c r="BF305" i="1"/>
  <c r="H306" i="19"/>
  <c r="H348" i="28" s="1"/>
  <c r="BC305" i="1"/>
  <c r="AA305" i="1"/>
  <c r="BJ305" i="1"/>
  <c r="BB305" i="1"/>
  <c r="BE305" i="1"/>
  <c r="AZ305" i="1"/>
  <c r="B304" i="1"/>
  <c r="B305" i="19" s="1"/>
  <c r="C304" i="1"/>
  <c r="C305" i="19" s="1"/>
  <c r="C347" i="28" s="1"/>
  <c r="E304" i="1"/>
  <c r="G304" i="1"/>
  <c r="H304" i="1"/>
  <c r="AT305" i="1" s="1"/>
  <c r="I304" i="1"/>
  <c r="G305" i="19" s="1"/>
  <c r="J304" i="1"/>
  <c r="AU305" i="1" s="1"/>
  <c r="K304" i="1"/>
  <c r="I305" i="19" s="1"/>
  <c r="I346" i="28" s="1"/>
  <c r="I353" i="28" s="1"/>
  <c r="M304" i="1"/>
  <c r="J305" i="19" s="1"/>
  <c r="N304" i="1"/>
  <c r="AK305" i="1" s="1"/>
  <c r="O304" i="1"/>
  <c r="J347" i="28" l="1"/>
  <c r="B347" i="28"/>
  <c r="B348" i="28"/>
  <c r="M348" i="28" s="1"/>
  <c r="G307" i="21"/>
  <c r="G347" i="28"/>
  <c r="M349" i="28"/>
  <c r="N349" i="28"/>
  <c r="G348" i="28"/>
  <c r="F306" i="23"/>
  <c r="J348" i="28"/>
  <c r="N348" i="28"/>
  <c r="D306" i="23"/>
  <c r="K348" i="28"/>
  <c r="F348" i="28"/>
  <c r="H307" i="21"/>
  <c r="H307" i="22"/>
  <c r="G307" i="22"/>
  <c r="G306" i="23"/>
  <c r="I307" i="22"/>
  <c r="I307" i="21"/>
  <c r="H306" i="23"/>
  <c r="J307" i="22"/>
  <c r="J307" i="21"/>
  <c r="F307" i="22"/>
  <c r="B307" i="21"/>
  <c r="B307" i="22"/>
  <c r="F307" i="21"/>
  <c r="BA306" i="1"/>
  <c r="AN306" i="1"/>
  <c r="I306" i="23"/>
  <c r="K307" i="22"/>
  <c r="K307" i="21"/>
  <c r="M306" i="19"/>
  <c r="E306" i="23"/>
  <c r="O306" i="19"/>
  <c r="B306" i="23"/>
  <c r="G306" i="21"/>
  <c r="BD304" i="1"/>
  <c r="BC304" i="1"/>
  <c r="G306" i="22"/>
  <c r="AV305" i="1"/>
  <c r="AA304" i="1"/>
  <c r="AJ305" i="1"/>
  <c r="K305" i="19"/>
  <c r="AW305" i="1"/>
  <c r="BJ304" i="1"/>
  <c r="H305" i="19"/>
  <c r="H347" i="28" s="1"/>
  <c r="C306" i="21"/>
  <c r="C306" i="22"/>
  <c r="J457" i="19"/>
  <c r="I306" i="21"/>
  <c r="I306" i="22"/>
  <c r="AE305" i="1"/>
  <c r="AI305" i="1"/>
  <c r="Z304" i="1"/>
  <c r="AS305" i="1"/>
  <c r="AG305" i="1"/>
  <c r="AQ305" i="1"/>
  <c r="L305" i="19"/>
  <c r="AX305" i="1"/>
  <c r="AL305" i="1"/>
  <c r="D305" i="19"/>
  <c r="AR305" i="1"/>
  <c r="AF305" i="1"/>
  <c r="AO305" i="1" s="1"/>
  <c r="B306" i="21"/>
  <c r="B306" i="22"/>
  <c r="AB304" i="1"/>
  <c r="AH305" i="1"/>
  <c r="N306" i="19"/>
  <c r="G457" i="19"/>
  <c r="BB304" i="1"/>
  <c r="Q304" i="1"/>
  <c r="R304" i="1" s="1"/>
  <c r="F305" i="19"/>
  <c r="F347" i="28" s="1"/>
  <c r="BF304" i="1"/>
  <c r="AC304" i="1"/>
  <c r="E305" i="19"/>
  <c r="BI304" i="1"/>
  <c r="BH304" i="1"/>
  <c r="AZ304" i="1"/>
  <c r="BG304" i="1"/>
  <c r="BE304" i="1"/>
  <c r="K279" i="1"/>
  <c r="I280" i="19" s="1"/>
  <c r="K280" i="1"/>
  <c r="I281" i="19" s="1"/>
  <c r="K281" i="1"/>
  <c r="I282" i="19" s="1"/>
  <c r="K282" i="1"/>
  <c r="I283" i="19" s="1"/>
  <c r="K283" i="1"/>
  <c r="I284" i="19" s="1"/>
  <c r="I322" i="28" s="1"/>
  <c r="K284" i="1"/>
  <c r="I285" i="19" s="1"/>
  <c r="I323" i="28" s="1"/>
  <c r="K285" i="1"/>
  <c r="I286" i="19" s="1"/>
  <c r="I324" i="28" s="1"/>
  <c r="K286" i="1"/>
  <c r="I287" i="19" s="1"/>
  <c r="I325" i="28" s="1"/>
  <c r="K287" i="1"/>
  <c r="I288" i="19" s="1"/>
  <c r="I326" i="28" s="1"/>
  <c r="K288" i="1"/>
  <c r="I289" i="19" s="1"/>
  <c r="I327" i="28" s="1"/>
  <c r="K289" i="1"/>
  <c r="I290" i="19" s="1"/>
  <c r="I328" i="28" s="1"/>
  <c r="K290" i="1"/>
  <c r="I291" i="19" s="1"/>
  <c r="I330" i="28" s="1"/>
  <c r="K291" i="1"/>
  <c r="I292" i="19" s="1"/>
  <c r="I331" i="28" s="1"/>
  <c r="K292" i="1"/>
  <c r="I293" i="19" s="1"/>
  <c r="I332" i="28" s="1"/>
  <c r="K293" i="1"/>
  <c r="I294" i="19" s="1"/>
  <c r="I333" i="28" s="1"/>
  <c r="K294" i="1"/>
  <c r="I295" i="19" s="1"/>
  <c r="I334" i="28" s="1"/>
  <c r="K295" i="1"/>
  <c r="I296" i="19" s="1"/>
  <c r="I335" i="28" s="1"/>
  <c r="K296" i="1"/>
  <c r="I297" i="19" s="1"/>
  <c r="I336" i="28" s="1"/>
  <c r="K297" i="1"/>
  <c r="I298" i="19" s="1"/>
  <c r="I338" i="28" s="1"/>
  <c r="K298" i="1"/>
  <c r="I299" i="19" s="1"/>
  <c r="I339" i="28" s="1"/>
  <c r="K299" i="1"/>
  <c r="I300" i="19" s="1"/>
  <c r="I340" i="28" s="1"/>
  <c r="K300" i="1"/>
  <c r="I301" i="19" s="1"/>
  <c r="I341" i="28" s="1"/>
  <c r="K301" i="1"/>
  <c r="I302" i="19" s="1"/>
  <c r="I342" i="28" s="1"/>
  <c r="K302" i="1"/>
  <c r="I303" i="19" s="1"/>
  <c r="I343" i="28" s="1"/>
  <c r="K303" i="1"/>
  <c r="I304" i="19" s="1"/>
  <c r="I344" i="28" s="1"/>
  <c r="B303" i="1"/>
  <c r="C303" i="1"/>
  <c r="C304" i="19" s="1"/>
  <c r="C305" i="21" s="1"/>
  <c r="E303" i="1"/>
  <c r="G303" i="1"/>
  <c r="H303" i="1"/>
  <c r="AH304" i="1" s="1"/>
  <c r="I303" i="1"/>
  <c r="J303" i="1"/>
  <c r="M303" i="1"/>
  <c r="N303" i="1"/>
  <c r="Z303" i="1" s="1"/>
  <c r="O303" i="1"/>
  <c r="AC303" i="1" s="1"/>
  <c r="C305" i="23" l="1"/>
  <c r="D347" i="28"/>
  <c r="L347" i="28"/>
  <c r="C346" i="28"/>
  <c r="C353" i="28" s="1"/>
  <c r="E347" i="28"/>
  <c r="J306" i="21"/>
  <c r="K347" i="28"/>
  <c r="E305" i="23"/>
  <c r="F305" i="23"/>
  <c r="H457" i="19"/>
  <c r="I305" i="23"/>
  <c r="G305" i="23"/>
  <c r="B305" i="23"/>
  <c r="J306" i="22"/>
  <c r="H305" i="23"/>
  <c r="H306" i="22"/>
  <c r="H306" i="21"/>
  <c r="F306" i="22"/>
  <c r="F306" i="21"/>
  <c r="K306" i="21"/>
  <c r="K306" i="22"/>
  <c r="BA305" i="1"/>
  <c r="AN305" i="1"/>
  <c r="O305" i="19"/>
  <c r="E306" i="21"/>
  <c r="E306" i="22"/>
  <c r="D306" i="22"/>
  <c r="D306" i="21"/>
  <c r="I345" i="28"/>
  <c r="F457" i="19"/>
  <c r="D305" i="23"/>
  <c r="AX304" i="1"/>
  <c r="C305" i="22"/>
  <c r="E304" i="19"/>
  <c r="E456" i="19" s="1"/>
  <c r="AS304" i="1"/>
  <c r="AE304" i="1"/>
  <c r="AQ304" i="1"/>
  <c r="E457" i="19"/>
  <c r="BI303" i="1"/>
  <c r="AI304" i="1"/>
  <c r="AU304" i="1"/>
  <c r="BH303" i="1"/>
  <c r="AL304" i="1"/>
  <c r="M305" i="19"/>
  <c r="BE303" i="1"/>
  <c r="AJ304" i="1"/>
  <c r="Q303" i="1"/>
  <c r="R303" i="1" s="1"/>
  <c r="AT304" i="1"/>
  <c r="AW304" i="1"/>
  <c r="AV304" i="1"/>
  <c r="N305" i="19"/>
  <c r="AA303" i="1"/>
  <c r="BB303" i="1"/>
  <c r="AR304" i="1"/>
  <c r="AF304" i="1"/>
  <c r="AG304" i="1"/>
  <c r="AK304" i="1"/>
  <c r="I337" i="28"/>
  <c r="I329" i="28"/>
  <c r="J304" i="19"/>
  <c r="J346" i="28" s="1"/>
  <c r="J353" i="28" s="1"/>
  <c r="BJ303" i="1"/>
  <c r="D304" i="19"/>
  <c r="D346" i="28" s="1"/>
  <c r="H304" i="19"/>
  <c r="H346" i="28" s="1"/>
  <c r="H353" i="28" s="1"/>
  <c r="BD303" i="1"/>
  <c r="F304" i="19"/>
  <c r="F456" i="19" s="1"/>
  <c r="L304" i="19"/>
  <c r="L346" i="28" s="1"/>
  <c r="K304" i="19"/>
  <c r="K346" i="28" s="1"/>
  <c r="B304" i="19"/>
  <c r="B346" i="28" s="1"/>
  <c r="B353" i="28" s="1"/>
  <c r="BG303" i="1"/>
  <c r="BF303" i="1"/>
  <c r="AB303" i="1"/>
  <c r="G304" i="19"/>
  <c r="G346" i="28" s="1"/>
  <c r="G353" i="28" s="1"/>
  <c r="BC303" i="1"/>
  <c r="AZ303" i="1"/>
  <c r="B302" i="1"/>
  <c r="AE303" i="1" s="1"/>
  <c r="C302" i="1"/>
  <c r="C303" i="19" s="1"/>
  <c r="C304" i="21" s="1"/>
  <c r="E302" i="1"/>
  <c r="G302" i="1"/>
  <c r="AS303" i="1" s="1"/>
  <c r="H302" i="1"/>
  <c r="Q302" i="1" s="1"/>
  <c r="I302" i="1"/>
  <c r="G303" i="19" s="1"/>
  <c r="G455" i="19" s="1"/>
  <c r="J302" i="1"/>
  <c r="AI303" i="1" s="1"/>
  <c r="M302" i="1"/>
  <c r="N302" i="1"/>
  <c r="Z302" i="1" s="1"/>
  <c r="O302" i="1"/>
  <c r="AC302" i="1" s="1"/>
  <c r="L353" i="28" l="1"/>
  <c r="K353" i="28"/>
  <c r="E346" i="28"/>
  <c r="E353" i="28" s="1"/>
  <c r="D353" i="28"/>
  <c r="M346" i="28"/>
  <c r="N346" i="28"/>
  <c r="F346" i="28"/>
  <c r="F353" i="28" s="1"/>
  <c r="M347" i="28"/>
  <c r="N347" i="28"/>
  <c r="F305" i="22"/>
  <c r="C304" i="23"/>
  <c r="D305" i="21"/>
  <c r="D305" i="22"/>
  <c r="E305" i="22"/>
  <c r="B304" i="23"/>
  <c r="B305" i="21"/>
  <c r="B305" i="22"/>
  <c r="AN304" i="1"/>
  <c r="BA304" i="1"/>
  <c r="AO304" i="1"/>
  <c r="O304" i="19"/>
  <c r="C304" i="22"/>
  <c r="H304" i="23"/>
  <c r="J305" i="22"/>
  <c r="J305" i="21"/>
  <c r="G304" i="23"/>
  <c r="J456" i="19"/>
  <c r="I305" i="21"/>
  <c r="I305" i="22"/>
  <c r="E305" i="21"/>
  <c r="N304" i="19"/>
  <c r="H456" i="19"/>
  <c r="H305" i="21"/>
  <c r="H305" i="22"/>
  <c r="K305" i="22"/>
  <c r="K305" i="21"/>
  <c r="G456" i="19"/>
  <c r="G305" i="22"/>
  <c r="G305" i="21"/>
  <c r="F305" i="21"/>
  <c r="F304" i="23"/>
  <c r="BF302" i="1"/>
  <c r="AK303" i="1"/>
  <c r="D304" i="23"/>
  <c r="BE302" i="1"/>
  <c r="I304" i="23"/>
  <c r="B303" i="19"/>
  <c r="B304" i="22" s="1"/>
  <c r="BI302" i="1"/>
  <c r="R302" i="1"/>
  <c r="AH303" i="1"/>
  <c r="AT303" i="1"/>
  <c r="AW303" i="1"/>
  <c r="D303" i="19"/>
  <c r="C303" i="23" s="1"/>
  <c r="AF303" i="1"/>
  <c r="AR303" i="1"/>
  <c r="AX303" i="1"/>
  <c r="AL303" i="1"/>
  <c r="BJ302" i="1"/>
  <c r="AA302" i="1"/>
  <c r="AV303" i="1"/>
  <c r="AJ303" i="1"/>
  <c r="K303" i="19"/>
  <c r="M304" i="19"/>
  <c r="E304" i="23"/>
  <c r="AQ303" i="1"/>
  <c r="H303" i="19"/>
  <c r="AU303" i="1"/>
  <c r="AG303" i="1"/>
  <c r="BD302" i="1"/>
  <c r="BG302" i="1"/>
  <c r="B304" i="21"/>
  <c r="C344" i="28"/>
  <c r="G344" i="28"/>
  <c r="G304" i="22"/>
  <c r="G304" i="21"/>
  <c r="BB302" i="1"/>
  <c r="L303" i="19"/>
  <c r="J303" i="19"/>
  <c r="J455" i="19" s="1"/>
  <c r="F303" i="19"/>
  <c r="F455" i="19" s="1"/>
  <c r="E303" i="19"/>
  <c r="E455" i="19" s="1"/>
  <c r="AB302" i="1"/>
  <c r="BC302" i="1"/>
  <c r="BH302" i="1"/>
  <c r="AZ302" i="1"/>
  <c r="M353" i="28" l="1"/>
  <c r="N353" i="28"/>
  <c r="N303" i="19"/>
  <c r="H304" i="21"/>
  <c r="H455" i="19"/>
  <c r="D304" i="22"/>
  <c r="H303" i="23"/>
  <c r="F303" i="23"/>
  <c r="B344" i="28"/>
  <c r="D344" i="28"/>
  <c r="N344" i="28" s="1"/>
  <c r="J304" i="22"/>
  <c r="J304" i="21"/>
  <c r="BA303" i="1"/>
  <c r="AO303" i="1"/>
  <c r="K344" i="28"/>
  <c r="H304" i="22"/>
  <c r="B303" i="23"/>
  <c r="E303" i="23"/>
  <c r="D304" i="21"/>
  <c r="H344" i="28"/>
  <c r="AN303" i="1"/>
  <c r="E304" i="22"/>
  <c r="E304" i="21"/>
  <c r="E344" i="28"/>
  <c r="F304" i="22"/>
  <c r="F304" i="21"/>
  <c r="F344" i="28"/>
  <c r="J344" i="28"/>
  <c r="I304" i="22"/>
  <c r="I304" i="21"/>
  <c r="M303" i="19"/>
  <c r="L344" i="28"/>
  <c r="K304" i="22"/>
  <c r="K304" i="21"/>
  <c r="I303" i="23"/>
  <c r="O303" i="19"/>
  <c r="G303" i="23"/>
  <c r="D303" i="23"/>
  <c r="B301" i="1"/>
  <c r="C301" i="1"/>
  <c r="C302" i="19" s="1"/>
  <c r="E301" i="1"/>
  <c r="G301" i="1"/>
  <c r="H301" i="1"/>
  <c r="I301" i="1"/>
  <c r="G302" i="19" s="1"/>
  <c r="J301" i="1"/>
  <c r="M301" i="1"/>
  <c r="AA301" i="1" s="1"/>
  <c r="N301" i="1"/>
  <c r="O301" i="1"/>
  <c r="B300" i="1"/>
  <c r="B301" i="19" s="1"/>
  <c r="C300" i="1"/>
  <c r="C301" i="19" s="1"/>
  <c r="E300" i="1"/>
  <c r="G300" i="1"/>
  <c r="E301" i="19" s="1"/>
  <c r="E453" i="19" s="1"/>
  <c r="H300" i="1"/>
  <c r="AB300" i="1" s="1"/>
  <c r="I300" i="1"/>
  <c r="G301" i="19" s="1"/>
  <c r="G453" i="19" s="1"/>
  <c r="J300" i="1"/>
  <c r="M300" i="1"/>
  <c r="AA300" i="1" s="1"/>
  <c r="N300" i="1"/>
  <c r="Z300" i="1" s="1"/>
  <c r="O300" i="1"/>
  <c r="AC300" i="1" s="1"/>
  <c r="M344" i="28" l="1"/>
  <c r="AF301" i="1"/>
  <c r="AO301" i="1" s="1"/>
  <c r="D302" i="19"/>
  <c r="E302" i="23" s="1"/>
  <c r="AR302" i="1"/>
  <c r="AF302" i="1"/>
  <c r="AG301" i="1"/>
  <c r="AS302" i="1"/>
  <c r="AG302" i="1"/>
  <c r="BJ301" i="1"/>
  <c r="AC301" i="1"/>
  <c r="AX302" i="1"/>
  <c r="AL302" i="1"/>
  <c r="C343" i="28"/>
  <c r="C303" i="22"/>
  <c r="C303" i="21"/>
  <c r="AE302" i="1"/>
  <c r="AQ302" i="1"/>
  <c r="Q300" i="1"/>
  <c r="R300" i="1" s="1"/>
  <c r="Z301" i="1"/>
  <c r="AW302" i="1"/>
  <c r="AK302" i="1"/>
  <c r="BG301" i="1"/>
  <c r="AV302" i="1"/>
  <c r="AJ302" i="1"/>
  <c r="K302" i="19"/>
  <c r="BE301" i="1"/>
  <c r="AU302" i="1"/>
  <c r="AI302" i="1"/>
  <c r="J302" i="19"/>
  <c r="J454" i="19" s="1"/>
  <c r="BI301" i="1"/>
  <c r="G303" i="22"/>
  <c r="G303" i="21"/>
  <c r="G343" i="28"/>
  <c r="AV301" i="1"/>
  <c r="H302" i="19"/>
  <c r="H454" i="19" s="1"/>
  <c r="AI301" i="1"/>
  <c r="AU301" i="1"/>
  <c r="Q301" i="1"/>
  <c r="R301" i="1" s="1"/>
  <c r="AH302" i="1"/>
  <c r="AT302" i="1"/>
  <c r="B302" i="19"/>
  <c r="B302" i="21" s="1"/>
  <c r="G302" i="22"/>
  <c r="G302" i="21"/>
  <c r="G454" i="19"/>
  <c r="G342" i="28"/>
  <c r="C302" i="21"/>
  <c r="C342" i="28"/>
  <c r="C302" i="22"/>
  <c r="AT301" i="1"/>
  <c r="AE301" i="1"/>
  <c r="AS301" i="1"/>
  <c r="BD301" i="1"/>
  <c r="AR301" i="1"/>
  <c r="F302" i="19"/>
  <c r="BC301" i="1"/>
  <c r="AQ301" i="1"/>
  <c r="E302" i="19"/>
  <c r="BB301" i="1"/>
  <c r="AJ301" i="1"/>
  <c r="BH300" i="1"/>
  <c r="AX301" i="1"/>
  <c r="L302" i="19"/>
  <c r="BH301" i="1"/>
  <c r="AW301" i="1"/>
  <c r="AL301" i="1"/>
  <c r="AK301" i="1"/>
  <c r="AB301" i="1"/>
  <c r="BF301" i="1"/>
  <c r="AH301" i="1"/>
  <c r="AZ301" i="1"/>
  <c r="BI300" i="1"/>
  <c r="M301" i="19"/>
  <c r="BB300" i="1"/>
  <c r="BJ300" i="1"/>
  <c r="F301" i="19"/>
  <c r="F453" i="19" s="1"/>
  <c r="BF300" i="1"/>
  <c r="K301" i="19"/>
  <c r="BG300" i="1"/>
  <c r="BE300" i="1"/>
  <c r="J301" i="19"/>
  <c r="J453" i="19" s="1"/>
  <c r="D301" i="19"/>
  <c r="L301" i="19"/>
  <c r="BD300" i="1"/>
  <c r="H301" i="19"/>
  <c r="H453" i="19" s="1"/>
  <c r="BC300" i="1"/>
  <c r="AZ300" i="1"/>
  <c r="B299" i="1"/>
  <c r="AE300" i="1" s="1"/>
  <c r="C299" i="1"/>
  <c r="C300" i="19" s="1"/>
  <c r="C301" i="22" s="1"/>
  <c r="E299" i="1"/>
  <c r="D300" i="19" s="1"/>
  <c r="G299" i="1"/>
  <c r="H299" i="1"/>
  <c r="I299" i="1"/>
  <c r="G300" i="19" s="1"/>
  <c r="J299" i="1"/>
  <c r="M299" i="1"/>
  <c r="N299" i="1"/>
  <c r="O299" i="1"/>
  <c r="AX300" i="1" s="1"/>
  <c r="C302" i="23" l="1"/>
  <c r="F302" i="23"/>
  <c r="BA301" i="1"/>
  <c r="AN302" i="1"/>
  <c r="AC299" i="1"/>
  <c r="G302" i="23"/>
  <c r="B342" i="28"/>
  <c r="J302" i="22"/>
  <c r="B303" i="21"/>
  <c r="B343" i="28"/>
  <c r="B303" i="22"/>
  <c r="J303" i="21"/>
  <c r="K343" i="28"/>
  <c r="J303" i="22"/>
  <c r="M302" i="19"/>
  <c r="E303" i="21"/>
  <c r="E343" i="28"/>
  <c r="E303" i="22"/>
  <c r="B302" i="23"/>
  <c r="L343" i="28"/>
  <c r="K303" i="22"/>
  <c r="K303" i="21"/>
  <c r="O301" i="19"/>
  <c r="J343" i="28"/>
  <c r="I303" i="22"/>
  <c r="I303" i="21"/>
  <c r="BA302" i="1"/>
  <c r="AO302" i="1"/>
  <c r="B302" i="22"/>
  <c r="H302" i="23"/>
  <c r="F303" i="21"/>
  <c r="F343" i="28"/>
  <c r="F303" i="22"/>
  <c r="H303" i="21"/>
  <c r="H343" i="28"/>
  <c r="H303" i="22"/>
  <c r="D303" i="21"/>
  <c r="D343" i="28"/>
  <c r="D303" i="22"/>
  <c r="N302" i="19"/>
  <c r="O302" i="19"/>
  <c r="H342" i="28"/>
  <c r="K342" i="28"/>
  <c r="H302" i="22"/>
  <c r="H302" i="21"/>
  <c r="I302" i="21"/>
  <c r="J342" i="28"/>
  <c r="AN301" i="1"/>
  <c r="L342" i="28"/>
  <c r="I302" i="23"/>
  <c r="K302" i="22"/>
  <c r="K302" i="21"/>
  <c r="E301" i="23"/>
  <c r="D302" i="22"/>
  <c r="G301" i="22"/>
  <c r="G452" i="19"/>
  <c r="D342" i="28"/>
  <c r="BB299" i="1"/>
  <c r="J302" i="21"/>
  <c r="I302" i="22"/>
  <c r="F342" i="28"/>
  <c r="F302" i="22"/>
  <c r="F302" i="21"/>
  <c r="F454" i="19"/>
  <c r="D302" i="23"/>
  <c r="E302" i="21"/>
  <c r="E454" i="19"/>
  <c r="E342" i="28"/>
  <c r="E302" i="22"/>
  <c r="D302" i="21"/>
  <c r="AL300" i="1"/>
  <c r="BF299" i="1"/>
  <c r="D301" i="23"/>
  <c r="L300" i="19"/>
  <c r="I300" i="23" s="1"/>
  <c r="BG299" i="1"/>
  <c r="D301" i="22"/>
  <c r="D341" i="28"/>
  <c r="C301" i="23"/>
  <c r="B301" i="23"/>
  <c r="D301" i="21"/>
  <c r="K300" i="19"/>
  <c r="J301" i="21" s="1"/>
  <c r="AQ300" i="1"/>
  <c r="Q299" i="1"/>
  <c r="R299" i="1" s="1"/>
  <c r="AH300" i="1"/>
  <c r="AT300" i="1"/>
  <c r="B300" i="19"/>
  <c r="AR300" i="1"/>
  <c r="G341" i="28"/>
  <c r="H301" i="23"/>
  <c r="BD299" i="1"/>
  <c r="AU300" i="1"/>
  <c r="N301" i="19"/>
  <c r="F301" i="23"/>
  <c r="C341" i="28"/>
  <c r="Z299" i="1"/>
  <c r="AW300" i="1"/>
  <c r="AK300" i="1"/>
  <c r="G301" i="21"/>
  <c r="AS300" i="1"/>
  <c r="AG300" i="1"/>
  <c r="AF300" i="1"/>
  <c r="AO300" i="1" s="1"/>
  <c r="AI300" i="1"/>
  <c r="G301" i="23"/>
  <c r="C301" i="21"/>
  <c r="AA299" i="1"/>
  <c r="AV300" i="1"/>
  <c r="AJ300" i="1"/>
  <c r="I301" i="23"/>
  <c r="C300" i="23"/>
  <c r="E300" i="23"/>
  <c r="BJ299" i="1"/>
  <c r="J300" i="19"/>
  <c r="BI299" i="1"/>
  <c r="H300" i="19"/>
  <c r="F300" i="19"/>
  <c r="F452" i="19" s="1"/>
  <c r="BE299" i="1"/>
  <c r="E300" i="19"/>
  <c r="E452" i="19" s="1"/>
  <c r="AB299" i="1"/>
  <c r="BC299" i="1"/>
  <c r="BH299" i="1"/>
  <c r="AZ299" i="1"/>
  <c r="B298" i="1"/>
  <c r="C298" i="1"/>
  <c r="C299" i="19" s="1"/>
  <c r="C300" i="22" s="1"/>
  <c r="E298" i="1"/>
  <c r="AF299" i="1" s="1"/>
  <c r="AO299" i="1" s="1"/>
  <c r="G298" i="1"/>
  <c r="AG299" i="1" s="1"/>
  <c r="H298" i="1"/>
  <c r="AB298" i="1" s="1"/>
  <c r="I298" i="1"/>
  <c r="G299" i="19" s="1"/>
  <c r="J298" i="1"/>
  <c r="AU299" i="1" s="1"/>
  <c r="M298" i="1"/>
  <c r="J299" i="19" s="1"/>
  <c r="J451" i="19" s="1"/>
  <c r="N298" i="1"/>
  <c r="O298" i="1"/>
  <c r="BA300" i="1" l="1"/>
  <c r="M342" i="28"/>
  <c r="M343" i="28"/>
  <c r="N343" i="28"/>
  <c r="K301" i="22"/>
  <c r="N342" i="28"/>
  <c r="K301" i="21"/>
  <c r="I301" i="21"/>
  <c r="J452" i="19"/>
  <c r="L341" i="28"/>
  <c r="B300" i="23"/>
  <c r="G340" i="28"/>
  <c r="G451" i="19"/>
  <c r="H301" i="21"/>
  <c r="H452" i="19"/>
  <c r="H300" i="23"/>
  <c r="C340" i="28"/>
  <c r="AH299" i="1"/>
  <c r="J341" i="28"/>
  <c r="I301" i="22"/>
  <c r="AS299" i="1"/>
  <c r="AV299" i="1"/>
  <c r="AA298" i="1"/>
  <c r="M300" i="19"/>
  <c r="E341" i="28"/>
  <c r="E301" i="21"/>
  <c r="E301" i="22"/>
  <c r="J340" i="28"/>
  <c r="B301" i="22"/>
  <c r="B301" i="21"/>
  <c r="B341" i="28"/>
  <c r="M341" i="28" s="1"/>
  <c r="G300" i="22"/>
  <c r="C300" i="21"/>
  <c r="J301" i="22"/>
  <c r="N341" i="28"/>
  <c r="F341" i="28"/>
  <c r="F301" i="22"/>
  <c r="F301" i="21"/>
  <c r="G300" i="21"/>
  <c r="H301" i="22"/>
  <c r="H341" i="28"/>
  <c r="K341" i="28"/>
  <c r="AN300" i="1"/>
  <c r="Z298" i="1"/>
  <c r="AW299" i="1"/>
  <c r="B299" i="19"/>
  <c r="AE299" i="1"/>
  <c r="AK299" i="1"/>
  <c r="AQ299" i="1"/>
  <c r="O300" i="19"/>
  <c r="G300" i="23"/>
  <c r="I300" i="22"/>
  <c r="I300" i="21"/>
  <c r="N300" i="19"/>
  <c r="F300" i="23"/>
  <c r="AJ299" i="1"/>
  <c r="D300" i="23"/>
  <c r="AC298" i="1"/>
  <c r="AL299" i="1"/>
  <c r="AX299" i="1"/>
  <c r="AI299" i="1"/>
  <c r="AR299" i="1"/>
  <c r="AT299" i="1"/>
  <c r="L299" i="19"/>
  <c r="K299" i="19"/>
  <c r="H299" i="19"/>
  <c r="H451" i="19" s="1"/>
  <c r="BI298" i="1"/>
  <c r="Q298" i="1"/>
  <c r="R298" i="1" s="1"/>
  <c r="BB298" i="1"/>
  <c r="AZ298" i="1"/>
  <c r="F299" i="19"/>
  <c r="F451" i="19" s="1"/>
  <c r="E299" i="19"/>
  <c r="D299" i="19"/>
  <c r="BH298" i="1"/>
  <c r="BG298" i="1"/>
  <c r="BF298" i="1"/>
  <c r="BE298" i="1"/>
  <c r="BD298" i="1"/>
  <c r="BC298" i="1"/>
  <c r="BJ298" i="1"/>
  <c r="E340" i="28" l="1"/>
  <c r="E451" i="19"/>
  <c r="B340" i="28"/>
  <c r="E300" i="21"/>
  <c r="H300" i="21"/>
  <c r="M299" i="19"/>
  <c r="L340" i="28"/>
  <c r="F300" i="21"/>
  <c r="F340" i="28"/>
  <c r="H300" i="22"/>
  <c r="D340" i="28"/>
  <c r="N340" i="28" s="1"/>
  <c r="K340" i="28"/>
  <c r="E300" i="22"/>
  <c r="H340" i="28"/>
  <c r="F300" i="22"/>
  <c r="H299" i="23"/>
  <c r="D300" i="22"/>
  <c r="D300" i="21"/>
  <c r="J300" i="21"/>
  <c r="J300" i="22"/>
  <c r="BA299" i="1"/>
  <c r="AN299" i="1"/>
  <c r="K300" i="21"/>
  <c r="K300" i="22"/>
  <c r="B300" i="22"/>
  <c r="B300" i="21"/>
  <c r="I299" i="23"/>
  <c r="F299" i="23"/>
  <c r="N299" i="19"/>
  <c r="B299" i="23"/>
  <c r="C299" i="23"/>
  <c r="G299" i="23"/>
  <c r="D299" i="23"/>
  <c r="O299" i="19"/>
  <c r="E299" i="23"/>
  <c r="M340" i="28" l="1"/>
  <c r="B297" i="1"/>
  <c r="C297" i="1"/>
  <c r="C298" i="19" s="1"/>
  <c r="E297" i="1"/>
  <c r="G297" i="1"/>
  <c r="H297" i="1"/>
  <c r="I297" i="1"/>
  <c r="G298" i="19" s="1"/>
  <c r="J297" i="1"/>
  <c r="M297" i="1"/>
  <c r="N297" i="1"/>
  <c r="O297" i="1"/>
  <c r="BB297" i="1" l="1"/>
  <c r="BD297" i="1"/>
  <c r="C339" i="28"/>
  <c r="G450" i="19"/>
  <c r="G339" i="28"/>
  <c r="F298" i="19"/>
  <c r="C299" i="22"/>
  <c r="C299" i="21"/>
  <c r="Z297" i="1"/>
  <c r="AK298" i="1"/>
  <c r="AW298" i="1"/>
  <c r="AG298" i="1"/>
  <c r="AS298" i="1"/>
  <c r="AR298" i="1"/>
  <c r="AF298" i="1"/>
  <c r="AC297" i="1"/>
  <c r="AX298" i="1"/>
  <c r="AL298" i="1"/>
  <c r="AQ298" i="1"/>
  <c r="AE298" i="1"/>
  <c r="AA297" i="1"/>
  <c r="AJ298" i="1"/>
  <c r="AV298" i="1"/>
  <c r="G299" i="21"/>
  <c r="G299" i="22"/>
  <c r="BI297" i="1"/>
  <c r="AI298" i="1"/>
  <c r="AU298" i="1"/>
  <c r="BH297" i="1"/>
  <c r="E298" i="19"/>
  <c r="BE297" i="1"/>
  <c r="Q297" i="1"/>
  <c r="R297" i="1" s="1"/>
  <c r="AT298" i="1"/>
  <c r="AH298" i="1"/>
  <c r="D298" i="19"/>
  <c r="L298" i="19"/>
  <c r="BJ297" i="1"/>
  <c r="K298" i="19"/>
  <c r="B298" i="19"/>
  <c r="BG297" i="1"/>
  <c r="AB297" i="1"/>
  <c r="J298" i="19"/>
  <c r="BF297" i="1"/>
  <c r="H298" i="19"/>
  <c r="BC297" i="1"/>
  <c r="AZ297" i="1"/>
  <c r="E339" i="28" l="1"/>
  <c r="F339" i="28"/>
  <c r="K339" i="28"/>
  <c r="H450" i="19"/>
  <c r="H339" i="28"/>
  <c r="L339" i="28"/>
  <c r="B339" i="28"/>
  <c r="D339" i="28"/>
  <c r="N339" i="28" s="1"/>
  <c r="J450" i="19"/>
  <c r="J339" i="28"/>
  <c r="F299" i="22"/>
  <c r="F450" i="19"/>
  <c r="M298" i="19"/>
  <c r="E450" i="19"/>
  <c r="B298" i="23"/>
  <c r="AN298" i="1"/>
  <c r="F299" i="21"/>
  <c r="B299" i="22"/>
  <c r="B299" i="21"/>
  <c r="J299" i="22"/>
  <c r="J299" i="21"/>
  <c r="D298" i="23"/>
  <c r="C298" i="23"/>
  <c r="H299" i="22"/>
  <c r="H299" i="21"/>
  <c r="E299" i="21"/>
  <c r="E299" i="22"/>
  <c r="BA298" i="1"/>
  <c r="AO298" i="1"/>
  <c r="K299" i="22"/>
  <c r="K299" i="21"/>
  <c r="I299" i="21"/>
  <c r="I299" i="22"/>
  <c r="E298" i="23"/>
  <c r="D299" i="21"/>
  <c r="D299" i="22"/>
  <c r="F298" i="23"/>
  <c r="N298" i="19"/>
  <c r="I298" i="23"/>
  <c r="O298" i="19"/>
  <c r="G298" i="23"/>
  <c r="H298" i="23"/>
  <c r="M339" i="28" l="1"/>
  <c r="B296" i="1"/>
  <c r="C296" i="1"/>
  <c r="C297" i="19" s="1"/>
  <c r="C338" i="28" s="1"/>
  <c r="C345" i="28" s="1"/>
  <c r="E296" i="1"/>
  <c r="G296" i="1"/>
  <c r="H296" i="1"/>
  <c r="I296" i="1"/>
  <c r="G297" i="19" s="1"/>
  <c r="G338" i="28" s="1"/>
  <c r="G345" i="28" s="1"/>
  <c r="J296" i="1"/>
  <c r="M296" i="1"/>
  <c r="N296" i="1"/>
  <c r="O296" i="1"/>
  <c r="B295" i="1"/>
  <c r="B296" i="19" s="1"/>
  <c r="C295" i="1"/>
  <c r="C296" i="19" s="1"/>
  <c r="E295" i="1"/>
  <c r="G295" i="1"/>
  <c r="H295" i="1"/>
  <c r="AB295" i="1" s="1"/>
  <c r="I295" i="1"/>
  <c r="G296" i="19" s="1"/>
  <c r="G448" i="19" s="1"/>
  <c r="J295" i="1"/>
  <c r="M295" i="1"/>
  <c r="AA295" i="1" s="1"/>
  <c r="N295" i="1"/>
  <c r="K296" i="19" s="1"/>
  <c r="O295" i="1"/>
  <c r="AC295" i="1" s="1"/>
  <c r="J297" i="19" l="1"/>
  <c r="AJ297" i="1"/>
  <c r="AV297" i="1"/>
  <c r="AS297" i="1"/>
  <c r="AG297" i="1"/>
  <c r="H297" i="19"/>
  <c r="AU297" i="1"/>
  <c r="AI297" i="1"/>
  <c r="AF297" i="1"/>
  <c r="AR297" i="1"/>
  <c r="G298" i="22"/>
  <c r="G298" i="21"/>
  <c r="L297" i="19"/>
  <c r="L338" i="28" s="1"/>
  <c r="L345" i="28" s="1"/>
  <c r="AL297" i="1"/>
  <c r="AX297" i="1"/>
  <c r="C298" i="22"/>
  <c r="C298" i="21"/>
  <c r="AB296" i="1"/>
  <c r="AH297" i="1"/>
  <c r="AT297" i="1"/>
  <c r="K297" i="19"/>
  <c r="AK297" i="1"/>
  <c r="AW297" i="1"/>
  <c r="B297" i="19"/>
  <c r="AE297" i="1"/>
  <c r="AQ297" i="1"/>
  <c r="BH295" i="1"/>
  <c r="AG296" i="1"/>
  <c r="Z296" i="1"/>
  <c r="AF296" i="1"/>
  <c r="AO296" i="1" s="1"/>
  <c r="AU296" i="1"/>
  <c r="BD296" i="1"/>
  <c r="AZ296" i="1"/>
  <c r="BE296" i="1"/>
  <c r="AX296" i="1"/>
  <c r="AL296" i="1"/>
  <c r="AT296" i="1"/>
  <c r="BG295" i="1"/>
  <c r="AR296" i="1"/>
  <c r="G297" i="22"/>
  <c r="G297" i="21"/>
  <c r="G449" i="19"/>
  <c r="G336" i="28"/>
  <c r="C336" i="28"/>
  <c r="C297" i="22"/>
  <c r="C297" i="21"/>
  <c r="H296" i="19"/>
  <c r="H448" i="19" s="1"/>
  <c r="AQ296" i="1"/>
  <c r="BI296" i="1"/>
  <c r="AK296" i="1"/>
  <c r="F297" i="19"/>
  <c r="F338" i="28" s="1"/>
  <c r="F345" i="28" s="1"/>
  <c r="BH296" i="1"/>
  <c r="AW296" i="1"/>
  <c r="AH296" i="1"/>
  <c r="E297" i="19"/>
  <c r="E338" i="28" s="1"/>
  <c r="E345" i="28" s="1"/>
  <c r="J296" i="19"/>
  <c r="J448" i="19" s="1"/>
  <c r="BJ295" i="1"/>
  <c r="D297" i="19"/>
  <c r="D338" i="28" s="1"/>
  <c r="BB296" i="1"/>
  <c r="Q296" i="1"/>
  <c r="R296" i="1" s="1"/>
  <c r="Z295" i="1"/>
  <c r="AZ295" i="1"/>
  <c r="BG296" i="1"/>
  <c r="AV296" i="1"/>
  <c r="AE296" i="1"/>
  <c r="BJ296" i="1"/>
  <c r="BF296" i="1"/>
  <c r="AC296" i="1"/>
  <c r="AI296" i="1"/>
  <c r="BC296" i="1"/>
  <c r="AJ296" i="1"/>
  <c r="AA296" i="1"/>
  <c r="AS296" i="1"/>
  <c r="F296" i="19"/>
  <c r="F448" i="19" s="1"/>
  <c r="BE295" i="1"/>
  <c r="E296" i="19"/>
  <c r="E448" i="19" s="1"/>
  <c r="BB295" i="1"/>
  <c r="D296" i="19"/>
  <c r="BD295" i="1"/>
  <c r="L296" i="19"/>
  <c r="Q295" i="1"/>
  <c r="R295" i="1" s="1"/>
  <c r="BF295" i="1"/>
  <c r="BC295" i="1"/>
  <c r="BI295" i="1"/>
  <c r="B294" i="1"/>
  <c r="AQ295" i="1" s="1"/>
  <c r="C294" i="1"/>
  <c r="C295" i="19" s="1"/>
  <c r="E294" i="1"/>
  <c r="AF295" i="1" s="1"/>
  <c r="G294" i="1"/>
  <c r="H294" i="1"/>
  <c r="Q294" i="1" s="1"/>
  <c r="I294" i="1"/>
  <c r="J294" i="1"/>
  <c r="M294" i="1"/>
  <c r="AV295" i="1" s="1"/>
  <c r="N294" i="1"/>
  <c r="Z294" i="1" s="1"/>
  <c r="O294" i="1"/>
  <c r="AC294" i="1" s="1"/>
  <c r="AN297" i="1" l="1"/>
  <c r="D345" i="28"/>
  <c r="N338" i="28"/>
  <c r="B336" i="28"/>
  <c r="B338" i="28"/>
  <c r="B345" i="28" s="1"/>
  <c r="J449" i="19"/>
  <c r="J338" i="28"/>
  <c r="J345" i="28" s="1"/>
  <c r="H449" i="19"/>
  <c r="H338" i="28"/>
  <c r="H345" i="28" s="1"/>
  <c r="K336" i="28"/>
  <c r="K338" i="28"/>
  <c r="K345" i="28" s="1"/>
  <c r="BA296" i="1"/>
  <c r="BH294" i="1"/>
  <c r="J297" i="22"/>
  <c r="N296" i="19"/>
  <c r="G297" i="23"/>
  <c r="D298" i="21"/>
  <c r="D298" i="22"/>
  <c r="H298" i="21"/>
  <c r="H298" i="22"/>
  <c r="H297" i="22"/>
  <c r="J298" i="22"/>
  <c r="J298" i="21"/>
  <c r="K298" i="22"/>
  <c r="K298" i="21"/>
  <c r="B298" i="22"/>
  <c r="B298" i="21"/>
  <c r="F298" i="21"/>
  <c r="F298" i="22"/>
  <c r="B297" i="21"/>
  <c r="J297" i="21"/>
  <c r="B297" i="22"/>
  <c r="M297" i="19"/>
  <c r="E298" i="22"/>
  <c r="E298" i="21"/>
  <c r="BA297" i="1"/>
  <c r="AO297" i="1"/>
  <c r="I298" i="22"/>
  <c r="I298" i="21"/>
  <c r="H336" i="28"/>
  <c r="AN296" i="1"/>
  <c r="H297" i="21"/>
  <c r="M296" i="19"/>
  <c r="F297" i="23"/>
  <c r="O296" i="19"/>
  <c r="J336" i="28"/>
  <c r="O297" i="19"/>
  <c r="R294" i="1"/>
  <c r="G296" i="23"/>
  <c r="D297" i="21"/>
  <c r="D336" i="28"/>
  <c r="B297" i="23"/>
  <c r="C297" i="23"/>
  <c r="D297" i="22"/>
  <c r="H296" i="23"/>
  <c r="F297" i="22"/>
  <c r="F297" i="21"/>
  <c r="F449" i="19"/>
  <c r="F336" i="28"/>
  <c r="D297" i="23"/>
  <c r="K297" i="21"/>
  <c r="BI294" i="1"/>
  <c r="H297" i="23"/>
  <c r="K297" i="22"/>
  <c r="E297" i="23"/>
  <c r="I297" i="23"/>
  <c r="N297" i="19"/>
  <c r="E297" i="21"/>
  <c r="E449" i="19"/>
  <c r="E336" i="28"/>
  <c r="E297" i="22"/>
  <c r="L336" i="28"/>
  <c r="I297" i="22"/>
  <c r="I297" i="21"/>
  <c r="C296" i="21"/>
  <c r="C335" i="28"/>
  <c r="C296" i="22"/>
  <c r="AO295" i="1"/>
  <c r="BG294" i="1"/>
  <c r="AL295" i="1"/>
  <c r="AX295" i="1"/>
  <c r="BF294" i="1"/>
  <c r="AW295" i="1"/>
  <c r="AK295" i="1"/>
  <c r="D295" i="19"/>
  <c r="F296" i="23"/>
  <c r="I296" i="23"/>
  <c r="AR295" i="1"/>
  <c r="AT295" i="1"/>
  <c r="L295" i="19"/>
  <c r="K295" i="19"/>
  <c r="B295" i="19"/>
  <c r="AE295" i="1"/>
  <c r="AN295" i="1" s="1"/>
  <c r="BD294" i="1"/>
  <c r="BB294" i="1"/>
  <c r="J295" i="19"/>
  <c r="J447" i="19" s="1"/>
  <c r="H295" i="19"/>
  <c r="H447" i="19" s="1"/>
  <c r="AI295" i="1"/>
  <c r="BE294" i="1"/>
  <c r="AB294" i="1"/>
  <c r="AZ294" i="1"/>
  <c r="AA294" i="1"/>
  <c r="BJ294" i="1"/>
  <c r="G295" i="19"/>
  <c r="G447" i="19" s="1"/>
  <c r="AU295" i="1"/>
  <c r="C296" i="23"/>
  <c r="E296" i="23"/>
  <c r="B296" i="23"/>
  <c r="AG295" i="1"/>
  <c r="AS295" i="1"/>
  <c r="F295" i="19"/>
  <c r="AJ295" i="1"/>
  <c r="AH295" i="1"/>
  <c r="E295" i="19"/>
  <c r="D296" i="23"/>
  <c r="BC294" i="1"/>
  <c r="B293" i="1"/>
  <c r="C293" i="1"/>
  <c r="C294" i="19" s="1"/>
  <c r="C295" i="22" s="1"/>
  <c r="E293" i="1"/>
  <c r="AF294" i="1" s="1"/>
  <c r="G293" i="1"/>
  <c r="H293" i="1"/>
  <c r="Q293" i="1" s="1"/>
  <c r="I293" i="1"/>
  <c r="G294" i="19" s="1"/>
  <c r="J293" i="1"/>
  <c r="AI294" i="1" s="1"/>
  <c r="M293" i="1"/>
  <c r="AJ294" i="1" s="1"/>
  <c r="N293" i="1"/>
  <c r="Z293" i="1" s="1"/>
  <c r="O293" i="1"/>
  <c r="M338" i="28" l="1"/>
  <c r="N345" i="28"/>
  <c r="M345" i="28"/>
  <c r="BJ293" i="1"/>
  <c r="D296" i="22"/>
  <c r="E295" i="23"/>
  <c r="H295" i="23"/>
  <c r="D335" i="28"/>
  <c r="K296" i="22"/>
  <c r="E296" i="21"/>
  <c r="E447" i="19"/>
  <c r="M295" i="19"/>
  <c r="F296" i="21"/>
  <c r="F447" i="19"/>
  <c r="AV294" i="1"/>
  <c r="F295" i="23"/>
  <c r="G295" i="23"/>
  <c r="AS294" i="1"/>
  <c r="F335" i="28"/>
  <c r="L335" i="28"/>
  <c r="BF293" i="1"/>
  <c r="AU294" i="1"/>
  <c r="G295" i="22"/>
  <c r="R293" i="1"/>
  <c r="D295" i="23"/>
  <c r="F296" i="22"/>
  <c r="AO294" i="1"/>
  <c r="H335" i="28"/>
  <c r="H296" i="22"/>
  <c r="H296" i="21"/>
  <c r="J335" i="28"/>
  <c r="I296" i="21"/>
  <c r="I296" i="22"/>
  <c r="B295" i="23"/>
  <c r="I295" i="23"/>
  <c r="B296" i="21"/>
  <c r="B335" i="28"/>
  <c r="B296" i="22"/>
  <c r="AR294" i="1"/>
  <c r="AC293" i="1"/>
  <c r="AL294" i="1"/>
  <c r="AX294" i="1"/>
  <c r="N295" i="19"/>
  <c r="C295" i="23"/>
  <c r="D296" i="21"/>
  <c r="E296" i="22"/>
  <c r="K296" i="21"/>
  <c r="AH294" i="1"/>
  <c r="BA295" i="1"/>
  <c r="J296" i="22"/>
  <c r="J296" i="21"/>
  <c r="K335" i="28"/>
  <c r="AW294" i="1"/>
  <c r="AK294" i="1"/>
  <c r="AQ294" i="1"/>
  <c r="AE294" i="1"/>
  <c r="BA294" i="1" s="1"/>
  <c r="E335" i="28"/>
  <c r="AT294" i="1"/>
  <c r="AG294" i="1"/>
  <c r="O295" i="19"/>
  <c r="G335" i="28"/>
  <c r="G296" i="22"/>
  <c r="G296" i="21"/>
  <c r="C334" i="28"/>
  <c r="G334" i="28"/>
  <c r="C295" i="21"/>
  <c r="G295" i="21"/>
  <c r="G446" i="19"/>
  <c r="D294" i="19"/>
  <c r="B294" i="19"/>
  <c r="BE293" i="1"/>
  <c r="J294" i="19"/>
  <c r="BH293" i="1"/>
  <c r="BI293" i="1"/>
  <c r="H294" i="19"/>
  <c r="BB293" i="1"/>
  <c r="E294" i="19"/>
  <c r="L294" i="19"/>
  <c r="K294" i="19"/>
  <c r="BG293" i="1"/>
  <c r="F294" i="19"/>
  <c r="BD293" i="1"/>
  <c r="AA293" i="1"/>
  <c r="AB293" i="1"/>
  <c r="BC293" i="1"/>
  <c r="AZ293" i="1"/>
  <c r="B292" i="1"/>
  <c r="AQ293" i="1" s="1"/>
  <c r="C292" i="1"/>
  <c r="C293" i="19" s="1"/>
  <c r="C333" i="28" s="1"/>
  <c r="E292" i="1"/>
  <c r="AF293" i="1" s="1"/>
  <c r="AO293" i="1" s="1"/>
  <c r="G292" i="1"/>
  <c r="AG293" i="1" s="1"/>
  <c r="H292" i="1"/>
  <c r="Q292" i="1" s="1"/>
  <c r="I292" i="1"/>
  <c r="G293" i="19" s="1"/>
  <c r="J292" i="1"/>
  <c r="AI293" i="1" s="1"/>
  <c r="M292" i="1"/>
  <c r="AA292" i="1" s="1"/>
  <c r="N292" i="1"/>
  <c r="AK293" i="1" s="1"/>
  <c r="O292" i="1"/>
  <c r="AX293" i="1" s="1"/>
  <c r="AT293" i="1" l="1"/>
  <c r="AN294" i="1"/>
  <c r="AV293" i="1"/>
  <c r="AS293" i="1"/>
  <c r="AH293" i="1"/>
  <c r="D334" i="28"/>
  <c r="D295" i="22"/>
  <c r="D295" i="21"/>
  <c r="M294" i="19"/>
  <c r="E334" i="28"/>
  <c r="E295" i="22"/>
  <c r="E295" i="21"/>
  <c r="F295" i="22"/>
  <c r="F334" i="28"/>
  <c r="F295" i="21"/>
  <c r="H295" i="21"/>
  <c r="H334" i="28"/>
  <c r="H295" i="22"/>
  <c r="E294" i="23"/>
  <c r="J295" i="22"/>
  <c r="K334" i="28"/>
  <c r="J295" i="21"/>
  <c r="J334" i="28"/>
  <c r="I295" i="21"/>
  <c r="I295" i="22"/>
  <c r="K295" i="22"/>
  <c r="L334" i="28"/>
  <c r="K295" i="21"/>
  <c r="B295" i="22"/>
  <c r="B295" i="21"/>
  <c r="B334" i="28"/>
  <c r="G333" i="28"/>
  <c r="G294" i="22"/>
  <c r="G294" i="21"/>
  <c r="J446" i="19"/>
  <c r="G294" i="23"/>
  <c r="C294" i="22"/>
  <c r="Z292" i="1"/>
  <c r="AW293" i="1"/>
  <c r="AE293" i="1"/>
  <c r="AN293" i="1" s="1"/>
  <c r="O294" i="19"/>
  <c r="J293" i="19"/>
  <c r="J445" i="19" s="1"/>
  <c r="E446" i="19"/>
  <c r="F446" i="19"/>
  <c r="D294" i="23"/>
  <c r="C294" i="21"/>
  <c r="N294" i="19"/>
  <c r="F293" i="19"/>
  <c r="F445" i="19" s="1"/>
  <c r="H446" i="19"/>
  <c r="F294" i="23"/>
  <c r="BJ292" i="1"/>
  <c r="B294" i="23"/>
  <c r="C294" i="23"/>
  <c r="I294" i="23"/>
  <c r="H293" i="19"/>
  <c r="H294" i="22" s="1"/>
  <c r="AL293" i="1"/>
  <c r="AC292" i="1"/>
  <c r="AU293" i="1"/>
  <c r="H294" i="23"/>
  <c r="AJ293" i="1"/>
  <c r="AR293" i="1"/>
  <c r="BF292" i="1"/>
  <c r="BE292" i="1"/>
  <c r="E293" i="19"/>
  <c r="E333" i="28" s="1"/>
  <c r="BI292" i="1"/>
  <c r="BG292" i="1"/>
  <c r="BD292" i="1"/>
  <c r="D293" i="19"/>
  <c r="D294" i="22" s="1"/>
  <c r="G445" i="19"/>
  <c r="BB292" i="1"/>
  <c r="L293" i="19"/>
  <c r="K294" i="21" s="1"/>
  <c r="R292" i="1"/>
  <c r="K293" i="19"/>
  <c r="J294" i="22" s="1"/>
  <c r="B293" i="19"/>
  <c r="B294" i="22" s="1"/>
  <c r="AB292" i="1"/>
  <c r="BC292" i="1"/>
  <c r="BH292" i="1"/>
  <c r="AZ292" i="1"/>
  <c r="B291" i="1"/>
  <c r="C291" i="1"/>
  <c r="C292" i="19" s="1"/>
  <c r="C293" i="21" s="1"/>
  <c r="E291" i="1"/>
  <c r="D292" i="19" s="1"/>
  <c r="G291" i="1"/>
  <c r="AG292" i="1" s="1"/>
  <c r="H291" i="1"/>
  <c r="Q291" i="1" s="1"/>
  <c r="I291" i="1"/>
  <c r="G292" i="19" s="1"/>
  <c r="J291" i="1"/>
  <c r="M291" i="1"/>
  <c r="AJ292" i="1" s="1"/>
  <c r="N291" i="1"/>
  <c r="Z291" i="1" s="1"/>
  <c r="O291" i="1"/>
  <c r="AC291" i="1" s="1"/>
  <c r="BA293" i="1" l="1"/>
  <c r="H445" i="19"/>
  <c r="K294" i="22"/>
  <c r="B333" i="28"/>
  <c r="B294" i="21"/>
  <c r="F294" i="22"/>
  <c r="I294" i="22"/>
  <c r="M293" i="19"/>
  <c r="F294" i="21"/>
  <c r="C293" i="22"/>
  <c r="C332" i="28"/>
  <c r="F293" i="23"/>
  <c r="K333" i="28"/>
  <c r="D294" i="21"/>
  <c r="H294" i="21"/>
  <c r="J294" i="21"/>
  <c r="L333" i="28"/>
  <c r="E294" i="21"/>
  <c r="J333" i="28"/>
  <c r="D333" i="28"/>
  <c r="N333" i="28" s="1"/>
  <c r="E294" i="22"/>
  <c r="I294" i="21"/>
  <c r="AT292" i="1"/>
  <c r="O293" i="19"/>
  <c r="H333" i="28"/>
  <c r="N293" i="19"/>
  <c r="F333" i="28"/>
  <c r="I293" i="23"/>
  <c r="D332" i="28"/>
  <c r="B293" i="23"/>
  <c r="C293" i="23"/>
  <c r="D293" i="23"/>
  <c r="D293" i="22"/>
  <c r="D293" i="21"/>
  <c r="E293" i="23"/>
  <c r="AX292" i="1"/>
  <c r="H292" i="19"/>
  <c r="F292" i="23" s="1"/>
  <c r="AU292" i="1"/>
  <c r="AI292" i="1"/>
  <c r="AS292" i="1"/>
  <c r="AF292" i="1"/>
  <c r="AO292" i="1" s="1"/>
  <c r="B292" i="19"/>
  <c r="B293" i="22" s="1"/>
  <c r="AE292" i="1"/>
  <c r="AA291" i="1"/>
  <c r="AV292" i="1"/>
  <c r="AK292" i="1"/>
  <c r="AR292" i="1"/>
  <c r="G444" i="19"/>
  <c r="G293" i="21"/>
  <c r="AH292" i="1"/>
  <c r="AL292" i="1"/>
  <c r="E445" i="19"/>
  <c r="G293" i="23"/>
  <c r="BI291" i="1"/>
  <c r="AW292" i="1"/>
  <c r="H293" i="23"/>
  <c r="G293" i="22"/>
  <c r="G332" i="28"/>
  <c r="AQ292" i="1"/>
  <c r="R291" i="1"/>
  <c r="BG291" i="1"/>
  <c r="BH291" i="1"/>
  <c r="C292" i="23"/>
  <c r="F292" i="19"/>
  <c r="E292" i="19"/>
  <c r="E332" i="28" s="1"/>
  <c r="K292" i="19"/>
  <c r="K332" i="28" s="1"/>
  <c r="BF291" i="1"/>
  <c r="BE291" i="1"/>
  <c r="BD291" i="1"/>
  <c r="L292" i="19"/>
  <c r="K293" i="21" s="1"/>
  <c r="BB291" i="1"/>
  <c r="BJ291" i="1"/>
  <c r="J292" i="19"/>
  <c r="E292" i="23"/>
  <c r="AB291" i="1"/>
  <c r="BC291" i="1"/>
  <c r="AZ291" i="1"/>
  <c r="M334" i="28"/>
  <c r="N334" i="28"/>
  <c r="M335" i="28"/>
  <c r="N335" i="28"/>
  <c r="M336" i="28"/>
  <c r="N336" i="28"/>
  <c r="B290" i="1"/>
  <c r="B291" i="19" s="1"/>
  <c r="C290" i="1"/>
  <c r="C291" i="19" s="1"/>
  <c r="C292" i="21" s="1"/>
  <c r="E290" i="1"/>
  <c r="G290" i="1"/>
  <c r="AG291" i="1" s="1"/>
  <c r="H290" i="1"/>
  <c r="F291" i="19" s="1"/>
  <c r="F443" i="19" s="1"/>
  <c r="I290" i="1"/>
  <c r="G291" i="19" s="1"/>
  <c r="J290" i="1"/>
  <c r="AU291" i="1" s="1"/>
  <c r="M290" i="1"/>
  <c r="AV291" i="1" s="1"/>
  <c r="N290" i="1"/>
  <c r="AK291" i="1" s="1"/>
  <c r="O290" i="1"/>
  <c r="AC290" i="1" s="1"/>
  <c r="N332" i="28" l="1"/>
  <c r="J293" i="22"/>
  <c r="B332" i="28"/>
  <c r="M332" i="28" s="1"/>
  <c r="M333" i="28"/>
  <c r="E293" i="21"/>
  <c r="E293" i="22"/>
  <c r="B292" i="23"/>
  <c r="G331" i="28"/>
  <c r="G443" i="19"/>
  <c r="N292" i="19"/>
  <c r="E444" i="19"/>
  <c r="B293" i="21"/>
  <c r="H444" i="19"/>
  <c r="H332" i="28"/>
  <c r="H293" i="22"/>
  <c r="H293" i="21"/>
  <c r="L332" i="28"/>
  <c r="K293" i="22"/>
  <c r="J444" i="19"/>
  <c r="J332" i="28"/>
  <c r="I293" i="21"/>
  <c r="I293" i="22"/>
  <c r="F444" i="19"/>
  <c r="F332" i="28"/>
  <c r="F293" i="21"/>
  <c r="F293" i="22"/>
  <c r="BA292" i="1"/>
  <c r="AN292" i="1"/>
  <c r="J293" i="21"/>
  <c r="AZ290" i="1"/>
  <c r="AL291" i="1"/>
  <c r="AE291" i="1"/>
  <c r="M292" i="19"/>
  <c r="AI291" i="1"/>
  <c r="G292" i="21"/>
  <c r="B292" i="22"/>
  <c r="B292" i="21"/>
  <c r="B331" i="28"/>
  <c r="G292" i="22"/>
  <c r="AX291" i="1"/>
  <c r="Z290" i="1"/>
  <c r="AW291" i="1"/>
  <c r="I292" i="23"/>
  <c r="C292" i="22"/>
  <c r="D291" i="19"/>
  <c r="AF291" i="1"/>
  <c r="AO291" i="1" s="1"/>
  <c r="J291" i="19"/>
  <c r="AH291" i="1"/>
  <c r="H292" i="23"/>
  <c r="C331" i="28"/>
  <c r="K291" i="19"/>
  <c r="H291" i="19"/>
  <c r="H443" i="19" s="1"/>
  <c r="AJ291" i="1"/>
  <c r="AQ291" i="1"/>
  <c r="AT291" i="1"/>
  <c r="O292" i="19"/>
  <c r="G292" i="23"/>
  <c r="AR291" i="1"/>
  <c r="AS291" i="1"/>
  <c r="BI290" i="1"/>
  <c r="F331" i="28"/>
  <c r="D292" i="23"/>
  <c r="F292" i="21"/>
  <c r="F292" i="22"/>
  <c r="E291" i="19"/>
  <c r="AB290" i="1"/>
  <c r="BG290" i="1"/>
  <c r="BJ290" i="1"/>
  <c r="L291" i="19"/>
  <c r="Q290" i="1"/>
  <c r="R290" i="1" s="1"/>
  <c r="BB290" i="1"/>
  <c r="BE290" i="1"/>
  <c r="BD290" i="1"/>
  <c r="BC290" i="1"/>
  <c r="AA290" i="1"/>
  <c r="BH290" i="1"/>
  <c r="BF290" i="1"/>
  <c r="B289" i="1"/>
  <c r="AQ290" i="1" s="1"/>
  <c r="C289" i="1"/>
  <c r="C290" i="19" s="1"/>
  <c r="C291" i="22" s="1"/>
  <c r="E289" i="1"/>
  <c r="G289" i="1"/>
  <c r="E290" i="19" s="1"/>
  <c r="H289" i="1"/>
  <c r="I289" i="1"/>
  <c r="J289" i="1"/>
  <c r="M289" i="1"/>
  <c r="AA289" i="1" s="1"/>
  <c r="N289" i="1"/>
  <c r="AW290" i="1" s="1"/>
  <c r="O289" i="1"/>
  <c r="AL290" i="1" s="1"/>
  <c r="I292" i="22" l="1"/>
  <c r="J443" i="19"/>
  <c r="J292" i="21"/>
  <c r="E292" i="21"/>
  <c r="E443" i="19"/>
  <c r="Z289" i="1"/>
  <c r="L331" i="28"/>
  <c r="E291" i="23"/>
  <c r="B291" i="23"/>
  <c r="F291" i="23"/>
  <c r="BH289" i="1"/>
  <c r="D291" i="23"/>
  <c r="G291" i="23"/>
  <c r="C291" i="23"/>
  <c r="K292" i="21"/>
  <c r="AJ290" i="1"/>
  <c r="H291" i="23"/>
  <c r="BJ289" i="1"/>
  <c r="AC289" i="1"/>
  <c r="H292" i="21"/>
  <c r="H292" i="22"/>
  <c r="H331" i="28"/>
  <c r="D292" i="22"/>
  <c r="D292" i="21"/>
  <c r="D331" i="28"/>
  <c r="E331" i="28"/>
  <c r="J292" i="22"/>
  <c r="J331" i="28"/>
  <c r="BA291" i="1"/>
  <c r="K292" i="22"/>
  <c r="O291" i="19"/>
  <c r="AN291" i="1"/>
  <c r="I292" i="21"/>
  <c r="E292" i="22"/>
  <c r="K331" i="28"/>
  <c r="AE290" i="1"/>
  <c r="N291" i="19"/>
  <c r="C291" i="21"/>
  <c r="Q289" i="1"/>
  <c r="R289" i="1" s="1"/>
  <c r="AH290" i="1"/>
  <c r="C330" i="28"/>
  <c r="AB289" i="1"/>
  <c r="AF290" i="1"/>
  <c r="AR290" i="1"/>
  <c r="AT290" i="1"/>
  <c r="BF289" i="1"/>
  <c r="J290" i="19"/>
  <c r="O290" i="19" s="1"/>
  <c r="AV290" i="1"/>
  <c r="K290" i="19"/>
  <c r="AG290" i="1"/>
  <c r="AS290" i="1"/>
  <c r="I291" i="23"/>
  <c r="L290" i="19"/>
  <c r="L330" i="28" s="1"/>
  <c r="AX290" i="1"/>
  <c r="AZ289" i="1"/>
  <c r="BI289" i="1"/>
  <c r="AU290" i="1"/>
  <c r="AI290" i="1"/>
  <c r="B290" i="19"/>
  <c r="AK290" i="1"/>
  <c r="E291" i="22"/>
  <c r="E291" i="21"/>
  <c r="E330" i="28"/>
  <c r="M291" i="19"/>
  <c r="E442" i="19"/>
  <c r="BG289" i="1"/>
  <c r="G290" i="19"/>
  <c r="BE289" i="1"/>
  <c r="BB289" i="1"/>
  <c r="D290" i="19"/>
  <c r="H290" i="19"/>
  <c r="F290" i="19"/>
  <c r="BD289" i="1"/>
  <c r="BC289" i="1"/>
  <c r="B288" i="1"/>
  <c r="C288" i="1"/>
  <c r="C289" i="19" s="1"/>
  <c r="C328" i="28" s="1"/>
  <c r="E288" i="1"/>
  <c r="D289" i="19" s="1"/>
  <c r="G288" i="1"/>
  <c r="H288" i="1"/>
  <c r="Q288" i="1" s="1"/>
  <c r="I288" i="1"/>
  <c r="G289" i="19" s="1"/>
  <c r="J288" i="1"/>
  <c r="M288" i="1"/>
  <c r="N288" i="1"/>
  <c r="O288" i="1"/>
  <c r="L337" i="28" l="1"/>
  <c r="J442" i="19"/>
  <c r="H290" i="23"/>
  <c r="G290" i="23"/>
  <c r="N331" i="28"/>
  <c r="M331" i="28"/>
  <c r="E337" i="28"/>
  <c r="AZ288" i="1"/>
  <c r="BH288" i="1"/>
  <c r="K291" i="21"/>
  <c r="G291" i="21"/>
  <c r="G330" i="28"/>
  <c r="G337" i="28" s="1"/>
  <c r="G291" i="22"/>
  <c r="K291" i="22"/>
  <c r="AO290" i="1"/>
  <c r="BA290" i="1"/>
  <c r="C290" i="22"/>
  <c r="F291" i="22"/>
  <c r="F291" i="21"/>
  <c r="F330" i="28"/>
  <c r="F337" i="28" s="1"/>
  <c r="J291" i="21"/>
  <c r="J291" i="22"/>
  <c r="K330" i="28"/>
  <c r="K337" i="28" s="1"/>
  <c r="C337" i="28"/>
  <c r="H330" i="28"/>
  <c r="H337" i="28" s="1"/>
  <c r="H291" i="21"/>
  <c r="H291" i="22"/>
  <c r="D291" i="22"/>
  <c r="D330" i="28"/>
  <c r="N330" i="28" s="1"/>
  <c r="D291" i="21"/>
  <c r="J330" i="28"/>
  <c r="J337" i="28" s="1"/>
  <c r="I291" i="22"/>
  <c r="I291" i="21"/>
  <c r="BB288" i="1"/>
  <c r="C290" i="21"/>
  <c r="B330" i="28"/>
  <c r="B337" i="28" s="1"/>
  <c r="B291" i="21"/>
  <c r="B291" i="22"/>
  <c r="AN290" i="1"/>
  <c r="F442" i="19"/>
  <c r="D290" i="23"/>
  <c r="L289" i="19"/>
  <c r="I289" i="23" s="1"/>
  <c r="AL289" i="1"/>
  <c r="AX289" i="1"/>
  <c r="N290" i="19"/>
  <c r="H442" i="19"/>
  <c r="F290" i="23"/>
  <c r="B289" i="19"/>
  <c r="B289" i="23" s="1"/>
  <c r="AQ289" i="1"/>
  <c r="AE289" i="1"/>
  <c r="E289" i="19"/>
  <c r="E441" i="19" s="1"/>
  <c r="AG289" i="1"/>
  <c r="AS289" i="1"/>
  <c r="AH289" i="1"/>
  <c r="AB288" i="1"/>
  <c r="K289" i="19"/>
  <c r="AW289" i="1"/>
  <c r="AK289" i="1"/>
  <c r="BF288" i="1"/>
  <c r="BJ288" i="1"/>
  <c r="AJ289" i="1"/>
  <c r="AV289" i="1"/>
  <c r="F289" i="19"/>
  <c r="D289" i="23" s="1"/>
  <c r="D328" i="28"/>
  <c r="B290" i="23"/>
  <c r="D290" i="22"/>
  <c r="C290" i="23"/>
  <c r="D290" i="21"/>
  <c r="M290" i="19"/>
  <c r="G290" i="21"/>
  <c r="G442" i="19"/>
  <c r="G328" i="28"/>
  <c r="E290" i="23"/>
  <c r="G290" i="22"/>
  <c r="BE288" i="1"/>
  <c r="BI288" i="1"/>
  <c r="AI289" i="1"/>
  <c r="AR289" i="1"/>
  <c r="AT289" i="1"/>
  <c r="BD288" i="1"/>
  <c r="AU289" i="1"/>
  <c r="I290" i="23"/>
  <c r="AF289" i="1"/>
  <c r="G441" i="19"/>
  <c r="E289" i="23"/>
  <c r="C289" i="23"/>
  <c r="R288" i="1"/>
  <c r="J289" i="19"/>
  <c r="H289" i="19"/>
  <c r="H290" i="21" s="1"/>
  <c r="AC288" i="1"/>
  <c r="Z288" i="1"/>
  <c r="BG288" i="1"/>
  <c r="BC288" i="1"/>
  <c r="AA288" i="1"/>
  <c r="B287" i="1"/>
  <c r="C287" i="1"/>
  <c r="C288" i="19" s="1"/>
  <c r="C327" i="28" s="1"/>
  <c r="E287" i="1"/>
  <c r="G287" i="1"/>
  <c r="H287" i="1"/>
  <c r="AH288" i="1" s="1"/>
  <c r="I287" i="1"/>
  <c r="G288" i="19" s="1"/>
  <c r="G289" i="21" s="1"/>
  <c r="J287" i="1"/>
  <c r="AU288" i="1" s="1"/>
  <c r="M287" i="1"/>
  <c r="AJ288" i="1" s="1"/>
  <c r="N287" i="1"/>
  <c r="O287" i="1"/>
  <c r="AC287" i="1" s="1"/>
  <c r="M289" i="19" l="1"/>
  <c r="D337" i="28"/>
  <c r="M330" i="28"/>
  <c r="H290" i="22"/>
  <c r="K290" i="22"/>
  <c r="K290" i="21"/>
  <c r="L328" i="28"/>
  <c r="I290" i="22"/>
  <c r="I290" i="21"/>
  <c r="J328" i="28"/>
  <c r="F290" i="21"/>
  <c r="H328" i="28"/>
  <c r="F290" i="22"/>
  <c r="J290" i="22"/>
  <c r="J290" i="21"/>
  <c r="K328" i="28"/>
  <c r="F441" i="19"/>
  <c r="H289" i="23"/>
  <c r="BA289" i="1"/>
  <c r="AO289" i="1"/>
  <c r="F328" i="28"/>
  <c r="B328" i="28"/>
  <c r="B290" i="22"/>
  <c r="B290" i="21"/>
  <c r="E328" i="28"/>
  <c r="E290" i="22"/>
  <c r="E290" i="21"/>
  <c r="AN289" i="1"/>
  <c r="Z287" i="1"/>
  <c r="AK288" i="1"/>
  <c r="AW288" i="1"/>
  <c r="N289" i="19"/>
  <c r="H441" i="19"/>
  <c r="F289" i="23"/>
  <c r="C289" i="21"/>
  <c r="J288" i="19"/>
  <c r="J327" i="28" s="1"/>
  <c r="AV288" i="1"/>
  <c r="H288" i="19"/>
  <c r="H440" i="19" s="1"/>
  <c r="J441" i="19"/>
  <c r="G289" i="23"/>
  <c r="C289" i="22"/>
  <c r="G289" i="22"/>
  <c r="AL288" i="1"/>
  <c r="O289" i="19"/>
  <c r="G327" i="28"/>
  <c r="B288" i="19"/>
  <c r="AE288" i="1"/>
  <c r="AQ288" i="1"/>
  <c r="BI287" i="1"/>
  <c r="BG287" i="1"/>
  <c r="Q287" i="1"/>
  <c r="R287" i="1" s="1"/>
  <c r="AT288" i="1"/>
  <c r="BF287" i="1"/>
  <c r="AS288" i="1"/>
  <c r="AG288" i="1"/>
  <c r="AI288" i="1"/>
  <c r="AX288" i="1"/>
  <c r="AA287" i="1"/>
  <c r="D288" i="19"/>
  <c r="AF288" i="1"/>
  <c r="AR288" i="1"/>
  <c r="F288" i="19"/>
  <c r="E288" i="19"/>
  <c r="M288" i="19" s="1"/>
  <c r="BC287" i="1"/>
  <c r="L288" i="19"/>
  <c r="BE287" i="1"/>
  <c r="K288" i="19"/>
  <c r="BD287" i="1"/>
  <c r="BJ287" i="1"/>
  <c r="BH287" i="1"/>
  <c r="G440" i="19"/>
  <c r="AB287" i="1"/>
  <c r="BB287" i="1"/>
  <c r="AZ287" i="1"/>
  <c r="B286" i="1"/>
  <c r="AQ287" i="1" s="1"/>
  <c r="C286" i="1"/>
  <c r="C287" i="19" s="1"/>
  <c r="C288" i="21" s="1"/>
  <c r="E286" i="1"/>
  <c r="AF287" i="1" s="1"/>
  <c r="AO287" i="1" s="1"/>
  <c r="G286" i="1"/>
  <c r="E287" i="19" s="1"/>
  <c r="H286" i="1"/>
  <c r="Q286" i="1" s="1"/>
  <c r="I286" i="1"/>
  <c r="G287" i="19" s="1"/>
  <c r="G326" i="28" s="1"/>
  <c r="J286" i="1"/>
  <c r="M286" i="1"/>
  <c r="N286" i="1"/>
  <c r="K287" i="19" s="1"/>
  <c r="O286" i="1"/>
  <c r="L287" i="19" s="1"/>
  <c r="J440" i="19" l="1"/>
  <c r="I289" i="22"/>
  <c r="I289" i="21"/>
  <c r="H327" i="28"/>
  <c r="N337" i="28"/>
  <c r="M337" i="28"/>
  <c r="AN288" i="1"/>
  <c r="AO288" i="1"/>
  <c r="BA288" i="1"/>
  <c r="B289" i="22"/>
  <c r="B327" i="28"/>
  <c r="B289" i="21"/>
  <c r="H289" i="21"/>
  <c r="L327" i="28"/>
  <c r="K289" i="22"/>
  <c r="K289" i="21"/>
  <c r="B288" i="23"/>
  <c r="D289" i="22"/>
  <c r="D289" i="21"/>
  <c r="D327" i="28"/>
  <c r="F288" i="23"/>
  <c r="F327" i="28"/>
  <c r="F289" i="22"/>
  <c r="F289" i="21"/>
  <c r="H289" i="22"/>
  <c r="J289" i="22"/>
  <c r="J289" i="21"/>
  <c r="K327" i="28"/>
  <c r="G288" i="23"/>
  <c r="N288" i="19"/>
  <c r="E289" i="21"/>
  <c r="E327" i="28"/>
  <c r="E289" i="22"/>
  <c r="AK287" i="1"/>
  <c r="AX287" i="1"/>
  <c r="E288" i="23"/>
  <c r="C288" i="23"/>
  <c r="C326" i="28"/>
  <c r="G288" i="21"/>
  <c r="AR287" i="1"/>
  <c r="AL287" i="1"/>
  <c r="H288" i="23"/>
  <c r="J288" i="22"/>
  <c r="J288" i="21"/>
  <c r="K326" i="28"/>
  <c r="E326" i="28"/>
  <c r="E288" i="22"/>
  <c r="E288" i="21"/>
  <c r="E440" i="19"/>
  <c r="AG287" i="1"/>
  <c r="D288" i="23"/>
  <c r="F440" i="19"/>
  <c r="AH287" i="1"/>
  <c r="AS287" i="1"/>
  <c r="G288" i="22"/>
  <c r="B287" i="19"/>
  <c r="AE287" i="1"/>
  <c r="AN287" i="1" s="1"/>
  <c r="BJ286" i="1"/>
  <c r="AV287" i="1"/>
  <c r="AJ287" i="1"/>
  <c r="AI287" i="1"/>
  <c r="AU287" i="1"/>
  <c r="K288" i="21"/>
  <c r="I288" i="23"/>
  <c r="K288" i="22"/>
  <c r="L326" i="28"/>
  <c r="O288" i="19"/>
  <c r="C288" i="22"/>
  <c r="AW287" i="1"/>
  <c r="AT287" i="1"/>
  <c r="BI286" i="1"/>
  <c r="BH286" i="1"/>
  <c r="BF286" i="1"/>
  <c r="AB286" i="1"/>
  <c r="AZ286" i="1"/>
  <c r="Z286" i="1"/>
  <c r="H287" i="19"/>
  <c r="H439" i="19" s="1"/>
  <c r="E439" i="19"/>
  <c r="D287" i="19"/>
  <c r="R286" i="1"/>
  <c r="BB286" i="1"/>
  <c r="AC286" i="1"/>
  <c r="BG286" i="1"/>
  <c r="J287" i="19"/>
  <c r="BE286" i="1"/>
  <c r="G439" i="19"/>
  <c r="BD286" i="1"/>
  <c r="F287" i="19"/>
  <c r="F326" i="28" s="1"/>
  <c r="M287" i="19"/>
  <c r="BC286" i="1"/>
  <c r="AA286" i="1"/>
  <c r="B285" i="1"/>
  <c r="C285" i="1"/>
  <c r="C286" i="19" s="1"/>
  <c r="C287" i="22" s="1"/>
  <c r="E285" i="1"/>
  <c r="D286" i="19" s="1"/>
  <c r="G285" i="1"/>
  <c r="H285" i="1"/>
  <c r="I285" i="1"/>
  <c r="G286" i="19" s="1"/>
  <c r="G325" i="28" s="1"/>
  <c r="J285" i="1"/>
  <c r="M285" i="1"/>
  <c r="N285" i="1"/>
  <c r="O285" i="1"/>
  <c r="AL286" i="1" s="1"/>
  <c r="F288" i="21" l="1"/>
  <c r="F288" i="22"/>
  <c r="I287" i="23"/>
  <c r="D326" i="28"/>
  <c r="N326" i="28" s="1"/>
  <c r="D288" i="22"/>
  <c r="D288" i="21"/>
  <c r="BA287" i="1"/>
  <c r="B288" i="21"/>
  <c r="B326" i="28"/>
  <c r="B288" i="22"/>
  <c r="N287" i="19"/>
  <c r="H288" i="21"/>
  <c r="H326" i="28"/>
  <c r="H288" i="22"/>
  <c r="I288" i="22"/>
  <c r="J326" i="28"/>
  <c r="I288" i="21"/>
  <c r="L286" i="19"/>
  <c r="K287" i="21" s="1"/>
  <c r="AR286" i="1"/>
  <c r="C287" i="21"/>
  <c r="G287" i="22"/>
  <c r="AF286" i="1"/>
  <c r="AO286" i="1" s="1"/>
  <c r="BG285" i="1"/>
  <c r="C325" i="28"/>
  <c r="B286" i="19"/>
  <c r="AE286" i="1"/>
  <c r="AQ286" i="1"/>
  <c r="H286" i="19"/>
  <c r="H438" i="19" s="1"/>
  <c r="AU286" i="1"/>
  <c r="E287" i="23"/>
  <c r="F287" i="23"/>
  <c r="G438" i="19"/>
  <c r="G287" i="21"/>
  <c r="AI286" i="1"/>
  <c r="F439" i="19"/>
  <c r="D287" i="23"/>
  <c r="BJ285" i="1"/>
  <c r="AV286" i="1"/>
  <c r="BF285" i="1"/>
  <c r="AK286" i="1"/>
  <c r="AW286" i="1"/>
  <c r="E286" i="19"/>
  <c r="E438" i="19" s="1"/>
  <c r="AG286" i="1"/>
  <c r="AS286" i="1"/>
  <c r="AC285" i="1"/>
  <c r="Q285" i="1"/>
  <c r="R285" i="1" s="1"/>
  <c r="AH286" i="1"/>
  <c r="AT286" i="1"/>
  <c r="G287" i="23"/>
  <c r="J439" i="19"/>
  <c r="O287" i="19"/>
  <c r="D325" i="28"/>
  <c r="B287" i="23"/>
  <c r="C287" i="23"/>
  <c r="D287" i="22"/>
  <c r="D287" i="21"/>
  <c r="BB285" i="1"/>
  <c r="AJ286" i="1"/>
  <c r="AX286" i="1"/>
  <c r="H287" i="23"/>
  <c r="K286" i="19"/>
  <c r="H286" i="23" s="1"/>
  <c r="AZ285" i="1"/>
  <c r="Z285" i="1"/>
  <c r="C286" i="23"/>
  <c r="E286" i="23"/>
  <c r="BD285" i="1"/>
  <c r="BH285" i="1"/>
  <c r="J286" i="19"/>
  <c r="I287" i="22" s="1"/>
  <c r="AB285" i="1"/>
  <c r="F286" i="19"/>
  <c r="F287" i="22" s="1"/>
  <c r="BE285" i="1"/>
  <c r="BC285" i="1"/>
  <c r="AA285" i="1"/>
  <c r="BI285" i="1"/>
  <c r="M327" i="28"/>
  <c r="N327" i="28"/>
  <c r="M328" i="28"/>
  <c r="B284" i="1"/>
  <c r="C284" i="1"/>
  <c r="C285" i="19" s="1"/>
  <c r="C324" i="28" s="1"/>
  <c r="E284" i="1"/>
  <c r="G284" i="1"/>
  <c r="AS285" i="1" s="1"/>
  <c r="H284" i="1"/>
  <c r="F285" i="19" s="1"/>
  <c r="I284" i="1"/>
  <c r="G285" i="19" s="1"/>
  <c r="G324" i="28" s="1"/>
  <c r="J284" i="1"/>
  <c r="M284" i="1"/>
  <c r="J285" i="19" s="1"/>
  <c r="N284" i="1"/>
  <c r="O284" i="1"/>
  <c r="M326" i="28" l="1"/>
  <c r="I286" i="23"/>
  <c r="M286" i="19"/>
  <c r="L325" i="28"/>
  <c r="K287" i="22"/>
  <c r="F286" i="23"/>
  <c r="N325" i="28"/>
  <c r="AJ285" i="1"/>
  <c r="N286" i="19"/>
  <c r="AN286" i="1"/>
  <c r="I287" i="21"/>
  <c r="J325" i="28"/>
  <c r="B287" i="21"/>
  <c r="B325" i="28"/>
  <c r="M325" i="28" s="1"/>
  <c r="B287" i="22"/>
  <c r="B286" i="23"/>
  <c r="E287" i="21"/>
  <c r="E325" i="28"/>
  <c r="E287" i="22"/>
  <c r="F287" i="21"/>
  <c r="F325" i="28"/>
  <c r="H325" i="28"/>
  <c r="H287" i="22"/>
  <c r="H287" i="21"/>
  <c r="J287" i="22"/>
  <c r="J287" i="21"/>
  <c r="K325" i="28"/>
  <c r="BA286" i="1"/>
  <c r="BH284" i="1"/>
  <c r="G286" i="21"/>
  <c r="AH285" i="1"/>
  <c r="AT285" i="1"/>
  <c r="AB284" i="1"/>
  <c r="AA284" i="1"/>
  <c r="Q284" i="1"/>
  <c r="R284" i="1" s="1"/>
  <c r="AV285" i="1"/>
  <c r="AC284" i="1"/>
  <c r="AL285" i="1"/>
  <c r="AX285" i="1"/>
  <c r="Z284" i="1"/>
  <c r="AK285" i="1"/>
  <c r="AW285" i="1"/>
  <c r="B285" i="19"/>
  <c r="AQ285" i="1"/>
  <c r="AE285" i="1"/>
  <c r="O286" i="19"/>
  <c r="I286" i="22"/>
  <c r="I286" i="21"/>
  <c r="J438" i="19"/>
  <c r="J324" i="28"/>
  <c r="G286" i="23"/>
  <c r="BJ284" i="1"/>
  <c r="BI284" i="1"/>
  <c r="AU285" i="1"/>
  <c r="AZ284" i="1"/>
  <c r="C286" i="22"/>
  <c r="C286" i="21"/>
  <c r="F438" i="19"/>
  <c r="F324" i="28"/>
  <c r="D286" i="23"/>
  <c r="F286" i="22"/>
  <c r="F286" i="21"/>
  <c r="G286" i="22"/>
  <c r="E285" i="19"/>
  <c r="O285" i="19" s="1"/>
  <c r="AG285" i="1"/>
  <c r="AI285" i="1"/>
  <c r="D285" i="19"/>
  <c r="D285" i="23" s="1"/>
  <c r="AF285" i="1"/>
  <c r="AR285" i="1"/>
  <c r="F437" i="19"/>
  <c r="J437" i="19"/>
  <c r="G437" i="19"/>
  <c r="L285" i="19"/>
  <c r="K285" i="19"/>
  <c r="H285" i="19"/>
  <c r="N328" i="28"/>
  <c r="BE284" i="1"/>
  <c r="BF284" i="1"/>
  <c r="BD284" i="1"/>
  <c r="BC284" i="1"/>
  <c r="BG284" i="1"/>
  <c r="BB284" i="1"/>
  <c r="B283" i="1"/>
  <c r="C283" i="1"/>
  <c r="C284" i="19" s="1"/>
  <c r="C285" i="22" s="1"/>
  <c r="E283" i="1"/>
  <c r="D284" i="19" s="1"/>
  <c r="G283" i="1"/>
  <c r="H283" i="1"/>
  <c r="Q283" i="1" s="1"/>
  <c r="I283" i="1"/>
  <c r="J283" i="1"/>
  <c r="AU284" i="1" s="1"/>
  <c r="M283" i="1"/>
  <c r="N283" i="1"/>
  <c r="O283" i="1"/>
  <c r="AL284" i="1" s="1"/>
  <c r="C285" i="23" l="1"/>
  <c r="M285" i="19"/>
  <c r="E285" i="23"/>
  <c r="B285" i="23"/>
  <c r="E437" i="19"/>
  <c r="AC283" i="1"/>
  <c r="G285" i="23"/>
  <c r="AN285" i="1"/>
  <c r="AO285" i="1"/>
  <c r="BA285" i="1"/>
  <c r="H324" i="28"/>
  <c r="H286" i="21"/>
  <c r="H286" i="22"/>
  <c r="D324" i="28"/>
  <c r="D286" i="22"/>
  <c r="D286" i="21"/>
  <c r="B286" i="21"/>
  <c r="B324" i="28"/>
  <c r="B286" i="22"/>
  <c r="J286" i="21"/>
  <c r="K324" i="28"/>
  <c r="J286" i="22"/>
  <c r="E286" i="22"/>
  <c r="E324" i="28"/>
  <c r="E286" i="21"/>
  <c r="BG283" i="1"/>
  <c r="K286" i="21"/>
  <c r="L324" i="28"/>
  <c r="K286" i="22"/>
  <c r="AI284" i="1"/>
  <c r="BI283" i="1"/>
  <c r="D285" i="21"/>
  <c r="D323" i="28"/>
  <c r="D285" i="22"/>
  <c r="AF284" i="1"/>
  <c r="AO284" i="1" s="1"/>
  <c r="AX284" i="1"/>
  <c r="F285" i="23"/>
  <c r="N285" i="19"/>
  <c r="H437" i="19"/>
  <c r="I285" i="23"/>
  <c r="AB283" i="1"/>
  <c r="BF283" i="1"/>
  <c r="AR284" i="1"/>
  <c r="BE283" i="1"/>
  <c r="BJ283" i="1"/>
  <c r="AV284" i="1"/>
  <c r="AJ284" i="1"/>
  <c r="L284" i="19"/>
  <c r="K285" i="21" s="1"/>
  <c r="C323" i="28"/>
  <c r="AS284" i="1"/>
  <c r="AG284" i="1"/>
  <c r="AK284" i="1"/>
  <c r="AW284" i="1"/>
  <c r="BD283" i="1"/>
  <c r="J284" i="19"/>
  <c r="J436" i="19" s="1"/>
  <c r="H285" i="23"/>
  <c r="C285" i="21"/>
  <c r="F284" i="19"/>
  <c r="F436" i="19" s="1"/>
  <c r="AT284" i="1"/>
  <c r="AH284" i="1"/>
  <c r="AZ283" i="1"/>
  <c r="AQ284" i="1"/>
  <c r="AE284" i="1"/>
  <c r="BC283" i="1"/>
  <c r="BB283" i="1"/>
  <c r="BH283" i="1"/>
  <c r="K284" i="19"/>
  <c r="K323" i="28" s="1"/>
  <c r="B284" i="19"/>
  <c r="H284" i="19"/>
  <c r="H285" i="22" s="1"/>
  <c r="Z283" i="1"/>
  <c r="G284" i="19"/>
  <c r="R283" i="1"/>
  <c r="E284" i="19"/>
  <c r="C284" i="23"/>
  <c r="AA283" i="1"/>
  <c r="B282" i="1"/>
  <c r="B283" i="19" s="1"/>
  <c r="C282" i="1"/>
  <c r="C283" i="19" s="1"/>
  <c r="C284" i="21" s="1"/>
  <c r="E282" i="1"/>
  <c r="G282" i="1"/>
  <c r="E283" i="19" s="1"/>
  <c r="H282" i="1"/>
  <c r="I282" i="1"/>
  <c r="J282" i="1"/>
  <c r="AI283" i="1" s="1"/>
  <c r="M282" i="1"/>
  <c r="N282" i="1"/>
  <c r="O282" i="1"/>
  <c r="AN284" i="1" l="1"/>
  <c r="I284" i="23"/>
  <c r="N324" i="28"/>
  <c r="M324" i="28"/>
  <c r="L323" i="28"/>
  <c r="AG283" i="1"/>
  <c r="BJ282" i="1"/>
  <c r="J285" i="22"/>
  <c r="BA284" i="1"/>
  <c r="J285" i="21"/>
  <c r="C322" i="28"/>
  <c r="C329" i="28" s="1"/>
  <c r="AQ283" i="1"/>
  <c r="H323" i="28"/>
  <c r="N323" i="28"/>
  <c r="F285" i="22"/>
  <c r="F285" i="21"/>
  <c r="F323" i="28"/>
  <c r="D284" i="23"/>
  <c r="O284" i="19"/>
  <c r="E322" i="28"/>
  <c r="E323" i="28"/>
  <c r="E285" i="22"/>
  <c r="E285" i="21"/>
  <c r="B322" i="28"/>
  <c r="B323" i="28"/>
  <c r="M323" i="28" s="1"/>
  <c r="B285" i="22"/>
  <c r="B285" i="21"/>
  <c r="H285" i="21"/>
  <c r="G285" i="22"/>
  <c r="G285" i="21"/>
  <c r="G323" i="28"/>
  <c r="AJ283" i="1"/>
  <c r="G284" i="23"/>
  <c r="I285" i="21"/>
  <c r="J323" i="28"/>
  <c r="I285" i="22"/>
  <c r="K285" i="22"/>
  <c r="C284" i="22"/>
  <c r="AV283" i="1"/>
  <c r="N284" i="19"/>
  <c r="H436" i="19"/>
  <c r="F284" i="23"/>
  <c r="BG282" i="1"/>
  <c r="AR283" i="1"/>
  <c r="AF283" i="1"/>
  <c r="AC282" i="1"/>
  <c r="AX283" i="1"/>
  <c r="AL283" i="1"/>
  <c r="M284" i="19"/>
  <c r="E284" i="23"/>
  <c r="G436" i="19"/>
  <c r="B284" i="21"/>
  <c r="B284" i="22"/>
  <c r="Q282" i="1"/>
  <c r="R282" i="1" s="1"/>
  <c r="AH283" i="1"/>
  <c r="AT283" i="1"/>
  <c r="Z282" i="1"/>
  <c r="AW283" i="1"/>
  <c r="E284" i="21"/>
  <c r="E284" i="22"/>
  <c r="E436" i="19"/>
  <c r="H284" i="23"/>
  <c r="K283" i="19"/>
  <c r="J284" i="21" s="1"/>
  <c r="B284" i="23"/>
  <c r="BB282" i="1"/>
  <c r="BD282" i="1"/>
  <c r="AU283" i="1"/>
  <c r="AS283" i="1"/>
  <c r="AE283" i="1"/>
  <c r="BH282" i="1"/>
  <c r="AK283" i="1"/>
  <c r="L283" i="19"/>
  <c r="L322" i="28" s="1"/>
  <c r="D283" i="19"/>
  <c r="C283" i="23" s="1"/>
  <c r="BF282" i="1"/>
  <c r="BI282" i="1"/>
  <c r="J283" i="19"/>
  <c r="J322" i="28" s="1"/>
  <c r="E435" i="19"/>
  <c r="BE282" i="1"/>
  <c r="AA282" i="1"/>
  <c r="H283" i="19"/>
  <c r="H284" i="21" s="1"/>
  <c r="G283" i="19"/>
  <c r="G284" i="21" s="1"/>
  <c r="BC282" i="1"/>
  <c r="F283" i="19"/>
  <c r="F322" i="28" s="1"/>
  <c r="AB282" i="1"/>
  <c r="AZ282" i="1"/>
  <c r="B281" i="1"/>
  <c r="C281" i="1"/>
  <c r="C282" i="19" s="1"/>
  <c r="C320" i="28" s="1"/>
  <c r="E281" i="1"/>
  <c r="G281" i="1"/>
  <c r="E282" i="19" s="1"/>
  <c r="E434" i="19" s="1"/>
  <c r="H281" i="1"/>
  <c r="AH282" i="1" s="1"/>
  <c r="I281" i="1"/>
  <c r="G282" i="19" s="1"/>
  <c r="G434" i="19" s="1"/>
  <c r="J281" i="1"/>
  <c r="AI282" i="1" s="1"/>
  <c r="M281" i="1"/>
  <c r="AA281" i="1" s="1"/>
  <c r="N281" i="1"/>
  <c r="AK282" i="1" s="1"/>
  <c r="O281" i="1"/>
  <c r="L329" i="28" l="1"/>
  <c r="B329" i="28"/>
  <c r="F329" i="28"/>
  <c r="J329" i="28"/>
  <c r="G322" i="28"/>
  <c r="G329" i="28" s="1"/>
  <c r="B283" i="23"/>
  <c r="D322" i="28"/>
  <c r="E329" i="28"/>
  <c r="K322" i="28"/>
  <c r="K329" i="28" s="1"/>
  <c r="H322" i="28"/>
  <c r="H329" i="28" s="1"/>
  <c r="H283" i="23"/>
  <c r="J284" i="22"/>
  <c r="I284" i="22"/>
  <c r="I284" i="21"/>
  <c r="G284" i="22"/>
  <c r="H284" i="22"/>
  <c r="D284" i="21"/>
  <c r="D284" i="22"/>
  <c r="I283" i="23"/>
  <c r="K284" i="22"/>
  <c r="K284" i="21"/>
  <c r="F284" i="22"/>
  <c r="F284" i="21"/>
  <c r="AN283" i="1"/>
  <c r="BA283" i="1"/>
  <c r="AO283" i="1"/>
  <c r="Q281" i="1"/>
  <c r="R281" i="1" s="1"/>
  <c r="C283" i="21"/>
  <c r="BH281" i="1"/>
  <c r="L282" i="19"/>
  <c r="AX282" i="1"/>
  <c r="AR282" i="1"/>
  <c r="AF282" i="1"/>
  <c r="Z281" i="1"/>
  <c r="AW282" i="1"/>
  <c r="B282" i="19"/>
  <c r="AE282" i="1"/>
  <c r="AL282" i="1"/>
  <c r="E283" i="22"/>
  <c r="C283" i="22"/>
  <c r="D282" i="19"/>
  <c r="E282" i="23" s="1"/>
  <c r="AJ282" i="1"/>
  <c r="AT282" i="1"/>
  <c r="J435" i="19"/>
  <c r="O283" i="19"/>
  <c r="G283" i="23"/>
  <c r="E320" i="28"/>
  <c r="G283" i="22"/>
  <c r="G435" i="19"/>
  <c r="G283" i="21"/>
  <c r="G320" i="28"/>
  <c r="E283" i="23"/>
  <c r="M283" i="19"/>
  <c r="E283" i="21"/>
  <c r="F435" i="19"/>
  <c r="D283" i="23"/>
  <c r="AU282" i="1"/>
  <c r="N283" i="19"/>
  <c r="F283" i="23"/>
  <c r="H435" i="19"/>
  <c r="AS282" i="1"/>
  <c r="AG282" i="1"/>
  <c r="AQ282" i="1"/>
  <c r="AV282" i="1"/>
  <c r="M282" i="19"/>
  <c r="BJ281" i="1"/>
  <c r="K282" i="19"/>
  <c r="BI281" i="1"/>
  <c r="J282" i="19"/>
  <c r="J434" i="19" s="1"/>
  <c r="H282" i="19"/>
  <c r="H434" i="19" s="1"/>
  <c r="F282" i="19"/>
  <c r="F434" i="19" s="1"/>
  <c r="BE281" i="1"/>
  <c r="AZ281" i="1"/>
  <c r="BG281" i="1"/>
  <c r="AC281" i="1"/>
  <c r="BD281" i="1"/>
  <c r="AB281" i="1"/>
  <c r="BC281" i="1"/>
  <c r="BF281" i="1"/>
  <c r="BB281" i="1"/>
  <c r="B280" i="1"/>
  <c r="C280" i="1"/>
  <c r="C281" i="19" s="1"/>
  <c r="E280" i="1"/>
  <c r="D281" i="19" s="1"/>
  <c r="G280" i="1"/>
  <c r="H280" i="1"/>
  <c r="AH281" i="1" s="1"/>
  <c r="I280" i="1"/>
  <c r="J280" i="1"/>
  <c r="AU281" i="1" s="1"/>
  <c r="M280" i="1"/>
  <c r="AV281" i="1" s="1"/>
  <c r="N280" i="1"/>
  <c r="AW281" i="1" s="1"/>
  <c r="O280" i="1"/>
  <c r="AC280" i="1" s="1"/>
  <c r="D329" i="28" l="1"/>
  <c r="M322" i="28"/>
  <c r="N322" i="28"/>
  <c r="AJ281" i="1"/>
  <c r="D319" i="28"/>
  <c r="AB280" i="1"/>
  <c r="L320" i="28"/>
  <c r="K283" i="22"/>
  <c r="K283" i="21"/>
  <c r="I283" i="22"/>
  <c r="AN282" i="1"/>
  <c r="C282" i="23"/>
  <c r="H283" i="22"/>
  <c r="F320" i="28"/>
  <c r="B320" i="28"/>
  <c r="B283" i="22"/>
  <c r="B283" i="21"/>
  <c r="F283" i="22"/>
  <c r="AI281" i="1"/>
  <c r="I282" i="23"/>
  <c r="H320" i="28"/>
  <c r="F283" i="21"/>
  <c r="BA282" i="1"/>
  <c r="AO282" i="1"/>
  <c r="AT281" i="1"/>
  <c r="AX281" i="1"/>
  <c r="J320" i="28"/>
  <c r="H283" i="21"/>
  <c r="D320" i="28"/>
  <c r="D283" i="21"/>
  <c r="D283" i="22"/>
  <c r="BF280" i="1"/>
  <c r="B282" i="23"/>
  <c r="K320" i="28"/>
  <c r="J283" i="22"/>
  <c r="J283" i="21"/>
  <c r="I283" i="21"/>
  <c r="C319" i="28"/>
  <c r="C282" i="22"/>
  <c r="C282" i="21"/>
  <c r="D282" i="22"/>
  <c r="D282" i="23"/>
  <c r="AF281" i="1"/>
  <c r="AO281" i="1" s="1"/>
  <c r="AL281" i="1"/>
  <c r="N282" i="19"/>
  <c r="F282" i="23"/>
  <c r="D282" i="21"/>
  <c r="H282" i="23"/>
  <c r="L281" i="19"/>
  <c r="I281" i="23" s="1"/>
  <c r="K281" i="19"/>
  <c r="J282" i="22" s="1"/>
  <c r="AS281" i="1"/>
  <c r="AG281" i="1"/>
  <c r="BI280" i="1"/>
  <c r="BH280" i="1"/>
  <c r="AE281" i="1"/>
  <c r="AQ281" i="1"/>
  <c r="AR281" i="1"/>
  <c r="BJ280" i="1"/>
  <c r="BG280" i="1"/>
  <c r="BB280" i="1"/>
  <c r="B281" i="19"/>
  <c r="B281" i="23" s="1"/>
  <c r="AK281" i="1"/>
  <c r="O282" i="19"/>
  <c r="G282" i="23"/>
  <c r="C281" i="23"/>
  <c r="J281" i="19"/>
  <c r="J319" i="28" s="1"/>
  <c r="G281" i="19"/>
  <c r="BD280" i="1"/>
  <c r="Q280" i="1"/>
  <c r="R280" i="1" s="1"/>
  <c r="F281" i="19"/>
  <c r="F319" i="28" s="1"/>
  <c r="BC280" i="1"/>
  <c r="E281" i="19"/>
  <c r="H281" i="19"/>
  <c r="H282" i="21" s="1"/>
  <c r="BE280" i="1"/>
  <c r="AA280" i="1"/>
  <c r="Z280" i="1"/>
  <c r="AZ280" i="1"/>
  <c r="N329" i="28" l="1"/>
  <c r="M329" i="28"/>
  <c r="BA281" i="1"/>
  <c r="AN281" i="1"/>
  <c r="I282" i="22"/>
  <c r="F282" i="21"/>
  <c r="F282" i="22"/>
  <c r="H281" i="23"/>
  <c r="H282" i="22"/>
  <c r="G282" i="22"/>
  <c r="G282" i="21"/>
  <c r="G319" i="28"/>
  <c r="K282" i="22"/>
  <c r="K282" i="21"/>
  <c r="L319" i="28"/>
  <c r="H319" i="28"/>
  <c r="K319" i="28"/>
  <c r="E319" i="28"/>
  <c r="E282" i="22"/>
  <c r="E282" i="21"/>
  <c r="I282" i="21"/>
  <c r="J282" i="21"/>
  <c r="B282" i="21"/>
  <c r="B319" i="28"/>
  <c r="B282" i="22"/>
  <c r="M281" i="19"/>
  <c r="G433" i="19"/>
  <c r="E281" i="23"/>
  <c r="E433" i="19"/>
  <c r="F433" i="19"/>
  <c r="D281" i="23"/>
  <c r="O281" i="19"/>
  <c r="G281" i="23"/>
  <c r="J433" i="19"/>
  <c r="N281" i="19"/>
  <c r="H433" i="19"/>
  <c r="F281" i="23"/>
  <c r="B279" i="1"/>
  <c r="C279" i="1"/>
  <c r="C280" i="19" s="1"/>
  <c r="E279" i="1"/>
  <c r="G279" i="1"/>
  <c r="E280" i="19" s="1"/>
  <c r="E281" i="22" s="1"/>
  <c r="H279" i="1"/>
  <c r="F280" i="19" s="1"/>
  <c r="F281" i="22" s="1"/>
  <c r="I279" i="1"/>
  <c r="J279" i="1"/>
  <c r="H280" i="19" s="1"/>
  <c r="H432" i="19" s="1"/>
  <c r="M279" i="1"/>
  <c r="N279" i="1"/>
  <c r="O279" i="1"/>
  <c r="AC279" i="1" s="1"/>
  <c r="BH279" i="1" l="1"/>
  <c r="E281" i="21"/>
  <c r="E318" i="28"/>
  <c r="G280" i="19"/>
  <c r="M280" i="19" s="1"/>
  <c r="AA279" i="1"/>
  <c r="AJ280" i="1"/>
  <c r="AV280" i="1"/>
  <c r="F318" i="28"/>
  <c r="BI279" i="1"/>
  <c r="AU280" i="1"/>
  <c r="AI280" i="1"/>
  <c r="F281" i="21"/>
  <c r="Z279" i="1"/>
  <c r="AW280" i="1"/>
  <c r="AK280" i="1"/>
  <c r="AG280" i="1"/>
  <c r="AS280" i="1"/>
  <c r="H281" i="22"/>
  <c r="AE280" i="1"/>
  <c r="AQ280" i="1"/>
  <c r="Q279" i="1"/>
  <c r="R279" i="1" s="1"/>
  <c r="AH280" i="1"/>
  <c r="AT280" i="1"/>
  <c r="BG279" i="1"/>
  <c r="BD279" i="1"/>
  <c r="AR280" i="1"/>
  <c r="AF280" i="1"/>
  <c r="H281" i="21"/>
  <c r="AX280" i="1"/>
  <c r="AL280" i="1"/>
  <c r="C318" i="28"/>
  <c r="C281" i="22"/>
  <c r="C281" i="21"/>
  <c r="H318" i="28"/>
  <c r="BF279" i="1"/>
  <c r="BB279" i="1"/>
  <c r="N280" i="19"/>
  <c r="D280" i="19"/>
  <c r="F432" i="19"/>
  <c r="BJ279" i="1"/>
  <c r="L280" i="19"/>
  <c r="E432" i="19"/>
  <c r="K280" i="19"/>
  <c r="B280" i="19"/>
  <c r="BE279" i="1"/>
  <c r="J280" i="19"/>
  <c r="AB279" i="1"/>
  <c r="BC279" i="1"/>
  <c r="AZ279" i="1"/>
  <c r="B278" i="1"/>
  <c r="B279" i="19" s="1"/>
  <c r="C278" i="1"/>
  <c r="C279" i="19" s="1"/>
  <c r="C280" i="21" s="1"/>
  <c r="E278" i="1"/>
  <c r="G278" i="1"/>
  <c r="AS279" i="1" s="1"/>
  <c r="H278" i="1"/>
  <c r="Q278" i="1" s="1"/>
  <c r="I278" i="1"/>
  <c r="G279" i="19" s="1"/>
  <c r="J278" i="1"/>
  <c r="M278" i="1"/>
  <c r="AA278" i="1" s="1"/>
  <c r="N278" i="1"/>
  <c r="Z278" i="1" s="1"/>
  <c r="O278" i="1"/>
  <c r="AC278" i="1" s="1"/>
  <c r="G317" i="28" l="1"/>
  <c r="G432" i="19"/>
  <c r="G318" i="28"/>
  <c r="G281" i="22"/>
  <c r="BI278" i="1"/>
  <c r="AW279" i="1"/>
  <c r="AK279" i="1"/>
  <c r="BF278" i="1"/>
  <c r="AQ279" i="1"/>
  <c r="G281" i="21"/>
  <c r="BE278" i="1"/>
  <c r="B281" i="21"/>
  <c r="B281" i="22"/>
  <c r="B318" i="28"/>
  <c r="D318" i="28"/>
  <c r="N318" i="28" s="1"/>
  <c r="D281" i="22"/>
  <c r="D281" i="21"/>
  <c r="J281" i="22"/>
  <c r="J281" i="21"/>
  <c r="K318" i="28"/>
  <c r="K281" i="22"/>
  <c r="K281" i="21"/>
  <c r="L318" i="28"/>
  <c r="AR279" i="1"/>
  <c r="AX279" i="1"/>
  <c r="AE279" i="1"/>
  <c r="BB278" i="1"/>
  <c r="F279" i="19"/>
  <c r="F280" i="21" s="1"/>
  <c r="I281" i="22"/>
  <c r="J318" i="28"/>
  <c r="I281" i="21"/>
  <c r="BA280" i="1"/>
  <c r="AO280" i="1"/>
  <c r="AN280" i="1"/>
  <c r="AG279" i="1"/>
  <c r="E279" i="19"/>
  <c r="E431" i="19" s="1"/>
  <c r="BG278" i="1"/>
  <c r="AF279" i="1"/>
  <c r="G280" i="21"/>
  <c r="AL279" i="1"/>
  <c r="AH279" i="1"/>
  <c r="O280" i="19"/>
  <c r="G280" i="23"/>
  <c r="J432" i="19"/>
  <c r="AV279" i="1"/>
  <c r="C317" i="28"/>
  <c r="B280" i="23"/>
  <c r="C280" i="23"/>
  <c r="D280" i="23"/>
  <c r="G280" i="22"/>
  <c r="AJ279" i="1"/>
  <c r="C280" i="22"/>
  <c r="AT279" i="1"/>
  <c r="E280" i="23"/>
  <c r="B317" i="28"/>
  <c r="B280" i="22"/>
  <c r="B280" i="21"/>
  <c r="I280" i="23"/>
  <c r="H280" i="23"/>
  <c r="H279" i="19"/>
  <c r="H431" i="19" s="1"/>
  <c r="AU279" i="1"/>
  <c r="AI279" i="1"/>
  <c r="F280" i="23"/>
  <c r="G431" i="19"/>
  <c r="D279" i="19"/>
  <c r="BD278" i="1"/>
  <c r="L279" i="19"/>
  <c r="L317" i="28" s="1"/>
  <c r="K279" i="19"/>
  <c r="K317" i="28" s="1"/>
  <c r="BJ278" i="1"/>
  <c r="R278" i="1"/>
  <c r="J279" i="19"/>
  <c r="J317" i="28" s="1"/>
  <c r="BH278" i="1"/>
  <c r="AB278" i="1"/>
  <c r="BC278" i="1"/>
  <c r="AZ278" i="1"/>
  <c r="M319" i="28"/>
  <c r="N319" i="28"/>
  <c r="M320" i="28"/>
  <c r="N320" i="28"/>
  <c r="B277" i="1"/>
  <c r="B278" i="19" s="1"/>
  <c r="B316" i="28" s="1"/>
  <c r="C277" i="1"/>
  <c r="C278" i="19" s="1"/>
  <c r="E277" i="1"/>
  <c r="AR278" i="1" s="1"/>
  <c r="G277" i="1"/>
  <c r="H277" i="1"/>
  <c r="I277" i="1"/>
  <c r="G278" i="19" s="1"/>
  <c r="J277" i="1"/>
  <c r="H278" i="19" s="1"/>
  <c r="M277" i="1"/>
  <c r="AA277" i="1" s="1"/>
  <c r="N277" i="1"/>
  <c r="Z277" i="1" s="1"/>
  <c r="O277" i="1"/>
  <c r="AC277" i="1" s="1"/>
  <c r="D279" i="23" l="1"/>
  <c r="F431" i="19"/>
  <c r="M279" i="19"/>
  <c r="F317" i="28"/>
  <c r="M318" i="28"/>
  <c r="AN279" i="1"/>
  <c r="J280" i="22"/>
  <c r="J280" i="21"/>
  <c r="F280" i="22"/>
  <c r="H316" i="28"/>
  <c r="BI277" i="1"/>
  <c r="AZ277" i="1"/>
  <c r="I280" i="21"/>
  <c r="AV278" i="1"/>
  <c r="K280" i="21"/>
  <c r="D280" i="21"/>
  <c r="K280" i="22"/>
  <c r="D280" i="22"/>
  <c r="E280" i="22"/>
  <c r="E317" i="28"/>
  <c r="E280" i="21"/>
  <c r="D278" i="19"/>
  <c r="F278" i="23" s="1"/>
  <c r="N279" i="19"/>
  <c r="H280" i="21"/>
  <c r="H280" i="22"/>
  <c r="H317" i="28"/>
  <c r="I280" i="22"/>
  <c r="AO279" i="1"/>
  <c r="BA279" i="1"/>
  <c r="BJ277" i="1"/>
  <c r="BC277" i="1"/>
  <c r="AJ278" i="1"/>
  <c r="D317" i="28"/>
  <c r="AF278" i="1"/>
  <c r="AO278" i="1" s="1"/>
  <c r="G316" i="28"/>
  <c r="G279" i="21"/>
  <c r="G279" i="22"/>
  <c r="C316" i="28"/>
  <c r="C279" i="22"/>
  <c r="C279" i="21"/>
  <c r="H279" i="21"/>
  <c r="AT278" i="1"/>
  <c r="C279" i="23"/>
  <c r="B279" i="23"/>
  <c r="B279" i="22"/>
  <c r="B279" i="21"/>
  <c r="AK278" i="1"/>
  <c r="AW278" i="1"/>
  <c r="H279" i="23"/>
  <c r="H279" i="22"/>
  <c r="E279" i="23"/>
  <c r="AL278" i="1"/>
  <c r="AX278" i="1"/>
  <c r="O279" i="19"/>
  <c r="G279" i="23"/>
  <c r="J431" i="19"/>
  <c r="AS278" i="1"/>
  <c r="AG278" i="1"/>
  <c r="AQ278" i="1"/>
  <c r="I279" i="23"/>
  <c r="F279" i="23"/>
  <c r="L278" i="19"/>
  <c r="L316" i="28" s="1"/>
  <c r="AU278" i="1"/>
  <c r="AI278" i="1"/>
  <c r="J278" i="19"/>
  <c r="J316" i="28" s="1"/>
  <c r="AH278" i="1"/>
  <c r="AE278" i="1"/>
  <c r="BH277" i="1"/>
  <c r="E278" i="19"/>
  <c r="G430" i="19"/>
  <c r="K278" i="19"/>
  <c r="J279" i="21" s="1"/>
  <c r="Q277" i="1"/>
  <c r="R277" i="1" s="1"/>
  <c r="BG277" i="1"/>
  <c r="F278" i="19"/>
  <c r="H430" i="19"/>
  <c r="BE277" i="1"/>
  <c r="BF277" i="1"/>
  <c r="BD277" i="1"/>
  <c r="AB277" i="1"/>
  <c r="BB277" i="1"/>
  <c r="B276" i="1"/>
  <c r="B277" i="19" s="1"/>
  <c r="C276" i="1"/>
  <c r="C277" i="19" s="1"/>
  <c r="E276" i="1"/>
  <c r="G276" i="1"/>
  <c r="AG277" i="1" s="1"/>
  <c r="H276" i="1"/>
  <c r="Q276" i="1" s="1"/>
  <c r="I276" i="1"/>
  <c r="G277" i="19" s="1"/>
  <c r="J276" i="1"/>
  <c r="M276" i="1"/>
  <c r="J277" i="19" s="1"/>
  <c r="N276" i="1"/>
  <c r="K277" i="19" s="1"/>
  <c r="O276" i="1"/>
  <c r="K279" i="22" l="1"/>
  <c r="D279" i="21"/>
  <c r="D279" i="22"/>
  <c r="B278" i="23"/>
  <c r="C278" i="23"/>
  <c r="AN278" i="1"/>
  <c r="AK277" i="1"/>
  <c r="BJ276" i="1"/>
  <c r="BE276" i="1"/>
  <c r="D316" i="28"/>
  <c r="M316" i="28" s="1"/>
  <c r="BD276" i="1"/>
  <c r="E278" i="23"/>
  <c r="BA278" i="1"/>
  <c r="M317" i="28"/>
  <c r="N317" i="28"/>
  <c r="R276" i="1"/>
  <c r="I279" i="22"/>
  <c r="K316" i="28"/>
  <c r="N278" i="19"/>
  <c r="E279" i="22"/>
  <c r="E279" i="21"/>
  <c r="E316" i="28"/>
  <c r="I279" i="21"/>
  <c r="J279" i="22"/>
  <c r="J430" i="19"/>
  <c r="G278" i="23"/>
  <c r="K279" i="21"/>
  <c r="I278" i="23"/>
  <c r="BB276" i="1"/>
  <c r="F316" i="28"/>
  <c r="F279" i="21"/>
  <c r="F279" i="22"/>
  <c r="G278" i="22"/>
  <c r="G315" i="28"/>
  <c r="G429" i="19"/>
  <c r="G278" i="21"/>
  <c r="C315" i="28"/>
  <c r="C278" i="21"/>
  <c r="C278" i="22"/>
  <c r="AI277" i="1"/>
  <c r="AU277" i="1"/>
  <c r="B278" i="22"/>
  <c r="BC276" i="1"/>
  <c r="AH277" i="1"/>
  <c r="AR277" i="1"/>
  <c r="B278" i="21"/>
  <c r="J278" i="21"/>
  <c r="K315" i="28"/>
  <c r="H278" i="23"/>
  <c r="J278" i="22"/>
  <c r="AT277" i="1"/>
  <c r="B315" i="28"/>
  <c r="D278" i="23"/>
  <c r="F430" i="19"/>
  <c r="BI276" i="1"/>
  <c r="I278" i="22"/>
  <c r="BG276" i="1"/>
  <c r="AX277" i="1"/>
  <c r="E277" i="19"/>
  <c r="M277" i="19" s="1"/>
  <c r="AL277" i="1"/>
  <c r="M278" i="19"/>
  <c r="E430" i="19"/>
  <c r="J429" i="19"/>
  <c r="J315" i="28"/>
  <c r="H277" i="19"/>
  <c r="AF277" i="1"/>
  <c r="BF276" i="1"/>
  <c r="AE277" i="1"/>
  <c r="AQ277" i="1"/>
  <c r="D277" i="19"/>
  <c r="E277" i="23" s="1"/>
  <c r="I278" i="21"/>
  <c r="AS277" i="1"/>
  <c r="O278" i="19"/>
  <c r="F277" i="19"/>
  <c r="F278" i="22" s="1"/>
  <c r="Z276" i="1"/>
  <c r="AW277" i="1"/>
  <c r="AA276" i="1"/>
  <c r="AJ277" i="1"/>
  <c r="AV277" i="1"/>
  <c r="L277" i="19"/>
  <c r="AC276" i="1"/>
  <c r="AB276" i="1"/>
  <c r="BH276" i="1"/>
  <c r="AZ276" i="1"/>
  <c r="B275" i="1"/>
  <c r="AQ276" i="1" s="1"/>
  <c r="C275" i="1"/>
  <c r="C276" i="19" s="1"/>
  <c r="C314" i="28" s="1"/>
  <c r="E275" i="1"/>
  <c r="G275" i="1"/>
  <c r="E276" i="19" s="1"/>
  <c r="H275" i="1"/>
  <c r="I275" i="1"/>
  <c r="J275" i="1"/>
  <c r="AI276" i="1" s="1"/>
  <c r="M275" i="1"/>
  <c r="AJ276" i="1" s="1"/>
  <c r="N275" i="1"/>
  <c r="O275" i="1"/>
  <c r="AC275" i="1" s="1"/>
  <c r="BA277" i="1" l="1"/>
  <c r="BB275" i="1"/>
  <c r="N316" i="28"/>
  <c r="BD275" i="1"/>
  <c r="AZ275" i="1"/>
  <c r="AO277" i="1"/>
  <c r="AA275" i="1"/>
  <c r="C321" i="28"/>
  <c r="O277" i="19"/>
  <c r="C277" i="21"/>
  <c r="BE275" i="1"/>
  <c r="BH275" i="1"/>
  <c r="AN277" i="1"/>
  <c r="E278" i="21"/>
  <c r="F278" i="21"/>
  <c r="C277" i="22"/>
  <c r="E278" i="22"/>
  <c r="AX276" i="1"/>
  <c r="D276" i="19"/>
  <c r="C276" i="23" s="1"/>
  <c r="AR276" i="1"/>
  <c r="AS276" i="1"/>
  <c r="E315" i="28"/>
  <c r="AU276" i="1"/>
  <c r="F315" i="28"/>
  <c r="Z275" i="1"/>
  <c r="AW276" i="1"/>
  <c r="AK276" i="1"/>
  <c r="N277" i="19"/>
  <c r="H315" i="28"/>
  <c r="H429" i="19"/>
  <c r="F277" i="23"/>
  <c r="H278" i="22"/>
  <c r="H278" i="21"/>
  <c r="BG275" i="1"/>
  <c r="BJ275" i="1"/>
  <c r="AV276" i="1"/>
  <c r="H276" i="19"/>
  <c r="H277" i="21" s="1"/>
  <c r="G277" i="23"/>
  <c r="AT276" i="1"/>
  <c r="H277" i="23"/>
  <c r="AG276" i="1"/>
  <c r="E429" i="19"/>
  <c r="E277" i="21"/>
  <c r="E277" i="22"/>
  <c r="E314" i="28"/>
  <c r="AH276" i="1"/>
  <c r="BI275" i="1"/>
  <c r="B276" i="19"/>
  <c r="AE276" i="1"/>
  <c r="BF275" i="1"/>
  <c r="AL276" i="1"/>
  <c r="K278" i="22"/>
  <c r="L315" i="28"/>
  <c r="I277" i="23"/>
  <c r="K278" i="21"/>
  <c r="D315" i="28"/>
  <c r="M315" i="28" s="1"/>
  <c r="B277" i="23"/>
  <c r="D278" i="21"/>
  <c r="D278" i="22"/>
  <c r="C277" i="23"/>
  <c r="AF276" i="1"/>
  <c r="F429" i="19"/>
  <c r="D277" i="23"/>
  <c r="E428" i="19"/>
  <c r="G276" i="19"/>
  <c r="M276" i="19" s="1"/>
  <c r="Q275" i="1"/>
  <c r="R275" i="1" s="1"/>
  <c r="F276" i="19"/>
  <c r="F277" i="21" s="1"/>
  <c r="L276" i="19"/>
  <c r="K277" i="22" s="1"/>
  <c r="AB275" i="1"/>
  <c r="BC275" i="1"/>
  <c r="K276" i="19"/>
  <c r="J276" i="19"/>
  <c r="B274" i="1"/>
  <c r="B275" i="19" s="1"/>
  <c r="C274" i="1"/>
  <c r="C275" i="19" s="1"/>
  <c r="E274" i="1"/>
  <c r="G274" i="1"/>
  <c r="H274" i="1"/>
  <c r="Q274" i="1" s="1"/>
  <c r="I274" i="1"/>
  <c r="J274" i="1"/>
  <c r="M274" i="1"/>
  <c r="N274" i="1"/>
  <c r="K275" i="19" s="1"/>
  <c r="O274" i="1"/>
  <c r="AX275" i="1" s="1"/>
  <c r="AC274" i="1" l="1"/>
  <c r="N315" i="28"/>
  <c r="H277" i="22"/>
  <c r="N276" i="19"/>
  <c r="F276" i="23"/>
  <c r="F314" i="28"/>
  <c r="F321" i="28" s="1"/>
  <c r="H314" i="28"/>
  <c r="H321" i="28" s="1"/>
  <c r="H428" i="19"/>
  <c r="F277" i="22"/>
  <c r="D277" i="22"/>
  <c r="BC274" i="1"/>
  <c r="J314" i="28"/>
  <c r="J321" i="28" s="1"/>
  <c r="I277" i="21"/>
  <c r="I277" i="22"/>
  <c r="D314" i="28"/>
  <c r="K277" i="21"/>
  <c r="G277" i="21"/>
  <c r="G277" i="22"/>
  <c r="G314" i="28"/>
  <c r="G321" i="28" s="1"/>
  <c r="AN276" i="1"/>
  <c r="BA276" i="1"/>
  <c r="AO276" i="1"/>
  <c r="L314" i="28"/>
  <c r="L321" i="28" s="1"/>
  <c r="AT275" i="1"/>
  <c r="B276" i="23"/>
  <c r="D277" i="21"/>
  <c r="J277" i="22"/>
  <c r="K314" i="28"/>
  <c r="K321" i="28" s="1"/>
  <c r="J277" i="21"/>
  <c r="B277" i="22"/>
  <c r="B277" i="21"/>
  <c r="B314" i="28"/>
  <c r="B321" i="28" s="1"/>
  <c r="B312" i="28"/>
  <c r="E321" i="28"/>
  <c r="C312" i="28"/>
  <c r="C276" i="21"/>
  <c r="C276" i="22"/>
  <c r="AS275" i="1"/>
  <c r="AG275" i="1"/>
  <c r="K312" i="28"/>
  <c r="H276" i="23"/>
  <c r="J276" i="22"/>
  <c r="J276" i="21"/>
  <c r="B276" i="21"/>
  <c r="F428" i="19"/>
  <c r="D276" i="23"/>
  <c r="B276" i="22"/>
  <c r="G276" i="23"/>
  <c r="J428" i="19"/>
  <c r="D275" i="19"/>
  <c r="C275" i="23" s="1"/>
  <c r="AR275" i="1"/>
  <c r="AF275" i="1"/>
  <c r="AK275" i="1"/>
  <c r="BE274" i="1"/>
  <c r="AV275" i="1"/>
  <c r="AJ275" i="1"/>
  <c r="L275" i="19"/>
  <c r="K276" i="21" s="1"/>
  <c r="AL275" i="1"/>
  <c r="G428" i="19"/>
  <c r="E276" i="23"/>
  <c r="BG274" i="1"/>
  <c r="H275" i="19"/>
  <c r="AU275" i="1"/>
  <c r="AI275" i="1"/>
  <c r="Z274" i="1"/>
  <c r="AW275" i="1"/>
  <c r="AE275" i="1"/>
  <c r="AQ275" i="1"/>
  <c r="BF274" i="1"/>
  <c r="BH274" i="1"/>
  <c r="E275" i="19"/>
  <c r="I276" i="23"/>
  <c r="BD274" i="1"/>
  <c r="R274" i="1"/>
  <c r="AH275" i="1"/>
  <c r="O276" i="19"/>
  <c r="BB274" i="1"/>
  <c r="BJ274" i="1"/>
  <c r="AA274" i="1"/>
  <c r="J275" i="19"/>
  <c r="J312" i="28" s="1"/>
  <c r="BI274" i="1"/>
  <c r="G275" i="19"/>
  <c r="G312" i="28" s="1"/>
  <c r="F275" i="19"/>
  <c r="F276" i="22" s="1"/>
  <c r="AB274" i="1"/>
  <c r="AZ274" i="1"/>
  <c r="C231" i="1"/>
  <c r="C232" i="19" s="1"/>
  <c r="C232" i="1"/>
  <c r="C233" i="19" s="1"/>
  <c r="C233" i="1"/>
  <c r="C234" i="19" s="1"/>
  <c r="C234" i="1"/>
  <c r="C235" i="19" s="1"/>
  <c r="C235" i="1"/>
  <c r="C236" i="19" s="1"/>
  <c r="C236" i="1"/>
  <c r="C237" i="19" s="1"/>
  <c r="C237" i="1"/>
  <c r="C238" i="19" s="1"/>
  <c r="C238" i="1"/>
  <c r="C239" i="19" s="1"/>
  <c r="C239" i="1"/>
  <c r="C240" i="19" s="1"/>
  <c r="C240" i="1"/>
  <c r="C241" i="19" s="1"/>
  <c r="C241" i="1"/>
  <c r="C242" i="19" s="1"/>
  <c r="C242" i="1"/>
  <c r="C243" i="19" s="1"/>
  <c r="C243" i="1"/>
  <c r="C244" i="19" s="1"/>
  <c r="C244" i="1"/>
  <c r="C245" i="19" s="1"/>
  <c r="C245" i="1"/>
  <c r="C246" i="19" s="1"/>
  <c r="C246" i="1"/>
  <c r="C247" i="19" s="1"/>
  <c r="C247" i="1"/>
  <c r="C248" i="19" s="1"/>
  <c r="C248" i="1"/>
  <c r="C249" i="19" s="1"/>
  <c r="C249" i="1"/>
  <c r="C250" i="19" s="1"/>
  <c r="C250" i="1"/>
  <c r="C251" i="19" s="1"/>
  <c r="C251" i="1"/>
  <c r="C252" i="19" s="1"/>
  <c r="C252" i="1"/>
  <c r="C253" i="19" s="1"/>
  <c r="C253" i="1"/>
  <c r="C254" i="19" s="1"/>
  <c r="C254" i="1"/>
  <c r="C255" i="19" s="1"/>
  <c r="C255" i="1"/>
  <c r="C256" i="19" s="1"/>
  <c r="C256" i="1"/>
  <c r="C257" i="19" s="1"/>
  <c r="C257" i="1"/>
  <c r="C258" i="19" s="1"/>
  <c r="C258" i="1"/>
  <c r="C259" i="19" s="1"/>
  <c r="C259" i="1"/>
  <c r="C260" i="19" s="1"/>
  <c r="C260" i="1"/>
  <c r="C261" i="19" s="1"/>
  <c r="C261" i="1"/>
  <c r="C262" i="19" s="1"/>
  <c r="C262" i="1"/>
  <c r="C263" i="19" s="1"/>
  <c r="C263" i="1"/>
  <c r="C264" i="19" s="1"/>
  <c r="C264" i="1"/>
  <c r="C265" i="19" s="1"/>
  <c r="C265" i="1"/>
  <c r="C266" i="19" s="1"/>
  <c r="C266" i="1"/>
  <c r="C267" i="19" s="1"/>
  <c r="C267" i="1"/>
  <c r="C268" i="19" s="1"/>
  <c r="C268" i="1"/>
  <c r="C269" i="19" s="1"/>
  <c r="C269" i="1"/>
  <c r="C270" i="19" s="1"/>
  <c r="C270" i="1"/>
  <c r="C271" i="19" s="1"/>
  <c r="C271" i="1"/>
  <c r="C272" i="19" s="1"/>
  <c r="C272" i="1"/>
  <c r="C273" i="19" s="1"/>
  <c r="C273" i="1"/>
  <c r="C274" i="19" s="1"/>
  <c r="C275" i="21" s="1"/>
  <c r="B273" i="1"/>
  <c r="AE274" i="1" s="1"/>
  <c r="E273" i="1"/>
  <c r="G273" i="1"/>
  <c r="H273" i="1"/>
  <c r="Q273" i="1" s="1"/>
  <c r="I273" i="1"/>
  <c r="J273" i="1"/>
  <c r="M273" i="1"/>
  <c r="N273" i="1"/>
  <c r="AW274" i="1" s="1"/>
  <c r="O273" i="1"/>
  <c r="C309" i="28" l="1"/>
  <c r="C291" i="28"/>
  <c r="K276" i="22"/>
  <c r="C272" i="28"/>
  <c r="N275" i="19"/>
  <c r="F275" i="23"/>
  <c r="BE273" i="1"/>
  <c r="I275" i="23"/>
  <c r="D321" i="28"/>
  <c r="M314" i="28"/>
  <c r="N314" i="28"/>
  <c r="G276" i="22"/>
  <c r="E276" i="21"/>
  <c r="E427" i="19"/>
  <c r="E276" i="22"/>
  <c r="E312" i="28"/>
  <c r="D276" i="22"/>
  <c r="D276" i="21"/>
  <c r="D312" i="28"/>
  <c r="F312" i="28"/>
  <c r="AT274" i="1"/>
  <c r="H312" i="28"/>
  <c r="H276" i="22"/>
  <c r="H276" i="21"/>
  <c r="H427" i="19"/>
  <c r="I276" i="21"/>
  <c r="F276" i="21"/>
  <c r="I276" i="22"/>
  <c r="H275" i="23"/>
  <c r="L312" i="28"/>
  <c r="G276" i="21"/>
  <c r="B275" i="23"/>
  <c r="AN275" i="1"/>
  <c r="AO275" i="1"/>
  <c r="BA275" i="1"/>
  <c r="C311" i="28"/>
  <c r="AI274" i="1"/>
  <c r="AU274" i="1"/>
  <c r="C275" i="22"/>
  <c r="M275" i="19"/>
  <c r="G427" i="19"/>
  <c r="E275" i="23"/>
  <c r="BH273" i="1"/>
  <c r="E274" i="19"/>
  <c r="E426" i="19" s="1"/>
  <c r="AS274" i="1"/>
  <c r="AH274" i="1"/>
  <c r="AQ274" i="1"/>
  <c r="AC273" i="1"/>
  <c r="AL274" i="1"/>
  <c r="AX274" i="1"/>
  <c r="F427" i="19"/>
  <c r="D275" i="23"/>
  <c r="O275" i="19"/>
  <c r="G275" i="23"/>
  <c r="J427" i="19"/>
  <c r="BI273" i="1"/>
  <c r="AB273" i="1"/>
  <c r="BC273" i="1"/>
  <c r="AF274" i="1"/>
  <c r="AO274" i="1" s="1"/>
  <c r="AR274" i="1"/>
  <c r="AJ274" i="1"/>
  <c r="AK274" i="1"/>
  <c r="AV274" i="1"/>
  <c r="AG274" i="1"/>
  <c r="C299" i="28"/>
  <c r="C280" i="28"/>
  <c r="C300" i="28"/>
  <c r="C249" i="22"/>
  <c r="C233" i="22"/>
  <c r="C272" i="22"/>
  <c r="C256" i="22"/>
  <c r="C271" i="28"/>
  <c r="C270" i="21"/>
  <c r="C306" i="28"/>
  <c r="C270" i="22"/>
  <c r="C278" i="28"/>
  <c r="C246" i="21"/>
  <c r="C246" i="22"/>
  <c r="C261" i="21"/>
  <c r="C295" i="28"/>
  <c r="C261" i="22"/>
  <c r="C271" i="22"/>
  <c r="C268" i="21"/>
  <c r="C303" i="28"/>
  <c r="C268" i="22"/>
  <c r="C244" i="21"/>
  <c r="C276" i="28"/>
  <c r="C244" i="22"/>
  <c r="C236" i="22"/>
  <c r="C267" i="28"/>
  <c r="C236" i="21"/>
  <c r="C302" i="28"/>
  <c r="C251" i="22"/>
  <c r="C266" i="28"/>
  <c r="C287" i="28"/>
  <c r="C254" i="21"/>
  <c r="C254" i="22"/>
  <c r="C286" i="28"/>
  <c r="C253" i="21"/>
  <c r="C253" i="22"/>
  <c r="C239" i="22"/>
  <c r="C252" i="21"/>
  <c r="C285" i="28"/>
  <c r="C252" i="22"/>
  <c r="C269" i="21"/>
  <c r="C269" i="22"/>
  <c r="C304" i="28"/>
  <c r="C245" i="21"/>
  <c r="C245" i="22"/>
  <c r="C277" i="28"/>
  <c r="C255" i="22"/>
  <c r="C294" i="28"/>
  <c r="C260" i="22"/>
  <c r="C260" i="21"/>
  <c r="C310" i="28"/>
  <c r="C274" i="21"/>
  <c r="C274" i="22"/>
  <c r="C251" i="21"/>
  <c r="C284" i="28"/>
  <c r="C250" i="22"/>
  <c r="C283" i="28"/>
  <c r="C250" i="21"/>
  <c r="C234" i="21"/>
  <c r="C235" i="21"/>
  <c r="C234" i="22"/>
  <c r="C263" i="22"/>
  <c r="C279" i="28"/>
  <c r="C262" i="22"/>
  <c r="C298" i="28"/>
  <c r="C262" i="21"/>
  <c r="C296" i="28"/>
  <c r="C238" i="21"/>
  <c r="C269" i="28"/>
  <c r="C238" i="22"/>
  <c r="C270" i="28"/>
  <c r="C237" i="21"/>
  <c r="C237" i="22"/>
  <c r="C268" i="28"/>
  <c r="C301" i="28"/>
  <c r="C266" i="22"/>
  <c r="C266" i="21"/>
  <c r="C267" i="21"/>
  <c r="C292" i="28"/>
  <c r="C258" i="21"/>
  <c r="C259" i="21"/>
  <c r="C258" i="22"/>
  <c r="C242" i="21"/>
  <c r="C274" i="28"/>
  <c r="C242" i="22"/>
  <c r="C243" i="21"/>
  <c r="C293" i="28"/>
  <c r="C275" i="28"/>
  <c r="C265" i="21"/>
  <c r="C249" i="21"/>
  <c r="C233" i="21"/>
  <c r="C259" i="22"/>
  <c r="C243" i="22"/>
  <c r="C272" i="21"/>
  <c r="C264" i="21"/>
  <c r="C256" i="21"/>
  <c r="C248" i="21"/>
  <c r="C240" i="21"/>
  <c r="C308" i="28"/>
  <c r="C290" i="28"/>
  <c r="C273" i="21"/>
  <c r="C257" i="21"/>
  <c r="C241" i="21"/>
  <c r="C267" i="22"/>
  <c r="C235" i="22"/>
  <c r="C282" i="28"/>
  <c r="BD273" i="1"/>
  <c r="C271" i="21"/>
  <c r="C263" i="21"/>
  <c r="C255" i="21"/>
  <c r="C247" i="21"/>
  <c r="C239" i="21"/>
  <c r="C273" i="22"/>
  <c r="C265" i="22"/>
  <c r="C257" i="22"/>
  <c r="C241" i="22"/>
  <c r="C288" i="28"/>
  <c r="C307" i="28"/>
  <c r="D274" i="19"/>
  <c r="C264" i="22"/>
  <c r="C248" i="22"/>
  <c r="C240" i="22"/>
  <c r="BB273" i="1"/>
  <c r="C247" i="22"/>
  <c r="L274" i="19"/>
  <c r="B274" i="19"/>
  <c r="K274" i="19"/>
  <c r="AZ273" i="1"/>
  <c r="BG273" i="1"/>
  <c r="J274" i="19"/>
  <c r="H274" i="19"/>
  <c r="R273" i="1"/>
  <c r="G274" i="19"/>
  <c r="G275" i="22" s="1"/>
  <c r="F274" i="19"/>
  <c r="F275" i="22" s="1"/>
  <c r="BF273" i="1"/>
  <c r="Z273" i="1"/>
  <c r="BJ273" i="1"/>
  <c r="AA273" i="1"/>
  <c r="B271" i="1"/>
  <c r="B272" i="19" s="1"/>
  <c r="E271" i="1"/>
  <c r="D272" i="19" s="1"/>
  <c r="C272" i="23" s="1"/>
  <c r="G271" i="1"/>
  <c r="E272" i="19" s="1"/>
  <c r="H271" i="1"/>
  <c r="Q271" i="1" s="1"/>
  <c r="I271" i="1"/>
  <c r="G272" i="19" s="1"/>
  <c r="J271" i="1"/>
  <c r="H272" i="19" s="1"/>
  <c r="M271" i="1"/>
  <c r="N271" i="1"/>
  <c r="O271" i="1"/>
  <c r="L272" i="19" s="1"/>
  <c r="B272" i="1"/>
  <c r="E272" i="1"/>
  <c r="D273" i="19" s="1"/>
  <c r="C273" i="23" s="1"/>
  <c r="G272" i="1"/>
  <c r="H272" i="1"/>
  <c r="AB272" i="1" s="1"/>
  <c r="I272" i="1"/>
  <c r="G273" i="19" s="1"/>
  <c r="G425" i="19" s="1"/>
  <c r="J272" i="1"/>
  <c r="AU273" i="1" s="1"/>
  <c r="M272" i="1"/>
  <c r="AJ273" i="1" s="1"/>
  <c r="N272" i="1"/>
  <c r="Z272" i="1" s="1"/>
  <c r="O272" i="1"/>
  <c r="AC272" i="1" s="1"/>
  <c r="O274" i="19" l="1"/>
  <c r="M321" i="28"/>
  <c r="N321" i="28"/>
  <c r="N312" i="28"/>
  <c r="M312" i="28"/>
  <c r="J311" i="28"/>
  <c r="G275" i="21"/>
  <c r="AI273" i="1"/>
  <c r="H274" i="23"/>
  <c r="K311" i="28"/>
  <c r="J275" i="22"/>
  <c r="J275" i="21"/>
  <c r="B311" i="28"/>
  <c r="B275" i="22"/>
  <c r="B275" i="21"/>
  <c r="F275" i="21"/>
  <c r="E275" i="21"/>
  <c r="E311" i="28"/>
  <c r="E275" i="22"/>
  <c r="K275" i="21"/>
  <c r="L311" i="28"/>
  <c r="K275" i="22"/>
  <c r="H426" i="19"/>
  <c r="H275" i="21"/>
  <c r="H275" i="22"/>
  <c r="H311" i="28"/>
  <c r="I275" i="21"/>
  <c r="C274" i="23"/>
  <c r="D275" i="22"/>
  <c r="D275" i="21"/>
  <c r="D311" i="28"/>
  <c r="G311" i="28"/>
  <c r="I275" i="22"/>
  <c r="AN274" i="1"/>
  <c r="F311" i="28"/>
  <c r="BA274" i="1"/>
  <c r="G274" i="23"/>
  <c r="J426" i="19"/>
  <c r="N274" i="19"/>
  <c r="B274" i="23"/>
  <c r="I274" i="23"/>
  <c r="F274" i="23"/>
  <c r="C297" i="28"/>
  <c r="AK273" i="1"/>
  <c r="AW272" i="1"/>
  <c r="BI271" i="1"/>
  <c r="C305" i="28"/>
  <c r="C289" i="28"/>
  <c r="C313" i="28"/>
  <c r="BH271" i="1"/>
  <c r="C281" i="28"/>
  <c r="AS272" i="1"/>
  <c r="C273" i="28"/>
  <c r="F272" i="19"/>
  <c r="D272" i="23" s="1"/>
  <c r="AL273" i="1"/>
  <c r="AV272" i="1"/>
  <c r="AS273" i="1"/>
  <c r="AG273" i="1"/>
  <c r="E274" i="23"/>
  <c r="G426" i="19"/>
  <c r="AR273" i="1"/>
  <c r="AF273" i="1"/>
  <c r="AO273" i="1" s="1"/>
  <c r="AZ272" i="1"/>
  <c r="AW273" i="1"/>
  <c r="AA272" i="1"/>
  <c r="AV273" i="1"/>
  <c r="AX273" i="1"/>
  <c r="BD272" i="1"/>
  <c r="AB271" i="1"/>
  <c r="D274" i="23"/>
  <c r="F426" i="19"/>
  <c r="AQ273" i="1"/>
  <c r="BJ272" i="1"/>
  <c r="AZ271" i="1"/>
  <c r="AT272" i="1"/>
  <c r="BB272" i="1"/>
  <c r="AT273" i="1"/>
  <c r="AH273" i="1"/>
  <c r="AE273" i="1"/>
  <c r="M274" i="19"/>
  <c r="G310" i="28"/>
  <c r="G309" i="28"/>
  <c r="G274" i="21"/>
  <c r="E273" i="23"/>
  <c r="D309" i="28"/>
  <c r="N309" i="28" s="1"/>
  <c r="D274" i="22"/>
  <c r="D274" i="21"/>
  <c r="B272" i="23"/>
  <c r="D310" i="28"/>
  <c r="N310" i="28" s="1"/>
  <c r="G274" i="22"/>
  <c r="I272" i="23"/>
  <c r="F272" i="23"/>
  <c r="N272" i="19"/>
  <c r="H424" i="19"/>
  <c r="D273" i="21"/>
  <c r="B273" i="19"/>
  <c r="L273" i="19"/>
  <c r="BG272" i="1"/>
  <c r="D273" i="22"/>
  <c r="BF272" i="1"/>
  <c r="AJ272" i="1"/>
  <c r="AI272" i="1"/>
  <c r="J273" i="19"/>
  <c r="M272" i="19"/>
  <c r="BE272" i="1"/>
  <c r="BH272" i="1"/>
  <c r="H273" i="19"/>
  <c r="G424" i="19"/>
  <c r="E272" i="23"/>
  <c r="AK272" i="1"/>
  <c r="K272" i="19"/>
  <c r="G273" i="21"/>
  <c r="R271" i="1"/>
  <c r="F273" i="19"/>
  <c r="J272" i="19"/>
  <c r="E424" i="19"/>
  <c r="K273" i="19"/>
  <c r="AG272" i="1"/>
  <c r="AU272" i="1"/>
  <c r="AL272" i="1"/>
  <c r="AE272" i="1"/>
  <c r="E273" i="19"/>
  <c r="G273" i="22"/>
  <c r="BG271" i="1"/>
  <c r="BF271" i="1"/>
  <c r="BI272" i="1"/>
  <c r="AH272" i="1"/>
  <c r="BE271" i="1"/>
  <c r="AQ272" i="1"/>
  <c r="Q272" i="1"/>
  <c r="R272" i="1" s="1"/>
  <c r="BD271" i="1"/>
  <c r="BC272" i="1"/>
  <c r="AR272" i="1"/>
  <c r="AC271" i="1"/>
  <c r="AX272" i="1"/>
  <c r="AF272" i="1"/>
  <c r="BC271" i="1"/>
  <c r="AA271" i="1"/>
  <c r="BJ271" i="1"/>
  <c r="BB271" i="1"/>
  <c r="Z271" i="1"/>
  <c r="B270" i="1"/>
  <c r="AQ271" i="1" s="1"/>
  <c r="E270" i="1"/>
  <c r="AF271" i="1" s="1"/>
  <c r="G270" i="1"/>
  <c r="AS271" i="1" s="1"/>
  <c r="H270" i="1"/>
  <c r="I270" i="1"/>
  <c r="G271" i="19" s="1"/>
  <c r="G308" i="28" s="1"/>
  <c r="J270" i="1"/>
  <c r="AU271" i="1" s="1"/>
  <c r="M270" i="1"/>
  <c r="AV271" i="1" s="1"/>
  <c r="N270" i="1"/>
  <c r="Z270" i="1" s="1"/>
  <c r="O270" i="1"/>
  <c r="L271" i="19" s="1"/>
  <c r="N311" i="28" l="1"/>
  <c r="M311" i="28"/>
  <c r="AL271" i="1"/>
  <c r="AC270" i="1"/>
  <c r="F424" i="19"/>
  <c r="AX271" i="1"/>
  <c r="AE271" i="1"/>
  <c r="BA271" i="1" s="1"/>
  <c r="AG271" i="1"/>
  <c r="AR271" i="1"/>
  <c r="BA273" i="1"/>
  <c r="AN273" i="1"/>
  <c r="M273" i="19"/>
  <c r="E309" i="28"/>
  <c r="E274" i="22"/>
  <c r="E274" i="21"/>
  <c r="E310" i="28"/>
  <c r="K272" i="22"/>
  <c r="H309" i="28"/>
  <c r="H274" i="21"/>
  <c r="H310" i="28"/>
  <c r="H274" i="22"/>
  <c r="K274" i="21"/>
  <c r="L309" i="28"/>
  <c r="L310" i="28"/>
  <c r="K274" i="22"/>
  <c r="K272" i="21"/>
  <c r="K309" i="28"/>
  <c r="K310" i="28"/>
  <c r="J274" i="21"/>
  <c r="J274" i="22"/>
  <c r="F309" i="28"/>
  <c r="F310" i="28"/>
  <c r="F274" i="21"/>
  <c r="F274" i="22"/>
  <c r="G272" i="22"/>
  <c r="J309" i="28"/>
  <c r="I274" i="21"/>
  <c r="J310" i="28"/>
  <c r="I274" i="22"/>
  <c r="B273" i="23"/>
  <c r="B310" i="28"/>
  <c r="M310" i="28" s="1"/>
  <c r="B309" i="28"/>
  <c r="M309" i="28" s="1"/>
  <c r="B274" i="22"/>
  <c r="B274" i="21"/>
  <c r="L308" i="28"/>
  <c r="H272" i="23"/>
  <c r="AJ271" i="1"/>
  <c r="AK271" i="1"/>
  <c r="AW271" i="1"/>
  <c r="AI271" i="1"/>
  <c r="K273" i="21"/>
  <c r="I273" i="23"/>
  <c r="K273" i="22"/>
  <c r="G272" i="21"/>
  <c r="E273" i="21"/>
  <c r="E273" i="22"/>
  <c r="E425" i="19"/>
  <c r="B273" i="21"/>
  <c r="B273" i="22"/>
  <c r="O272" i="19"/>
  <c r="G272" i="23"/>
  <c r="J424" i="19"/>
  <c r="D273" i="23"/>
  <c r="F273" i="22"/>
  <c r="F273" i="21"/>
  <c r="F425" i="19"/>
  <c r="G273" i="23"/>
  <c r="I273" i="22"/>
  <c r="O273" i="19"/>
  <c r="I273" i="21"/>
  <c r="J425" i="19"/>
  <c r="N273" i="19"/>
  <c r="H273" i="22"/>
  <c r="H425" i="19"/>
  <c r="H273" i="21"/>
  <c r="F273" i="23"/>
  <c r="AT271" i="1"/>
  <c r="AH271" i="1"/>
  <c r="J273" i="21"/>
  <c r="H273" i="23"/>
  <c r="J273" i="22"/>
  <c r="BA272" i="1"/>
  <c r="AO272" i="1"/>
  <c r="AN272" i="1"/>
  <c r="AO271" i="1"/>
  <c r="B271" i="19"/>
  <c r="BJ270" i="1"/>
  <c r="Q270" i="1"/>
  <c r="R270" i="1" s="1"/>
  <c r="AB270" i="1"/>
  <c r="G423" i="19"/>
  <c r="K271" i="19"/>
  <c r="K308" i="28" s="1"/>
  <c r="J271" i="19"/>
  <c r="H271" i="19"/>
  <c r="BI270" i="1"/>
  <c r="F271" i="19"/>
  <c r="BE270" i="1"/>
  <c r="BB270" i="1"/>
  <c r="E271" i="19"/>
  <c r="AZ270" i="1"/>
  <c r="D271" i="19"/>
  <c r="C271" i="23" s="1"/>
  <c r="BH270" i="1"/>
  <c r="BG270" i="1"/>
  <c r="BF270" i="1"/>
  <c r="BD270" i="1"/>
  <c r="BC270" i="1"/>
  <c r="AA270" i="1"/>
  <c r="B269" i="1"/>
  <c r="AE270" i="1" s="1"/>
  <c r="E269" i="1"/>
  <c r="AF270" i="1" s="1"/>
  <c r="G269" i="1"/>
  <c r="AG270" i="1" s="1"/>
  <c r="H269" i="1"/>
  <c r="I269" i="1"/>
  <c r="G270" i="19" s="1"/>
  <c r="G307" i="28" s="1"/>
  <c r="J269" i="1"/>
  <c r="AU270" i="1" s="1"/>
  <c r="M269" i="1"/>
  <c r="J270" i="19" s="1"/>
  <c r="N269" i="1"/>
  <c r="AW270" i="1" s="1"/>
  <c r="O269" i="1"/>
  <c r="AN271" i="1" l="1"/>
  <c r="J307" i="28"/>
  <c r="J308" i="28"/>
  <c r="H270" i="19"/>
  <c r="H307" i="28" s="1"/>
  <c r="F308" i="28"/>
  <c r="H308" i="28"/>
  <c r="I272" i="21"/>
  <c r="D308" i="28"/>
  <c r="N308" i="28" s="1"/>
  <c r="J272" i="22"/>
  <c r="G271" i="22"/>
  <c r="B308" i="28"/>
  <c r="E308" i="28"/>
  <c r="I272" i="22"/>
  <c r="E272" i="21"/>
  <c r="E272" i="22"/>
  <c r="F272" i="21"/>
  <c r="F272" i="22"/>
  <c r="J272" i="21"/>
  <c r="B272" i="22"/>
  <c r="B272" i="21"/>
  <c r="H272" i="21"/>
  <c r="H272" i="22"/>
  <c r="E271" i="23"/>
  <c r="D272" i="21"/>
  <c r="D272" i="22"/>
  <c r="AN270" i="1"/>
  <c r="D271" i="23"/>
  <c r="F423" i="19"/>
  <c r="O271" i="19"/>
  <c r="G271" i="23"/>
  <c r="I271" i="22"/>
  <c r="I271" i="21"/>
  <c r="J423" i="19"/>
  <c r="I271" i="23"/>
  <c r="F270" i="19"/>
  <c r="F307" i="28" s="1"/>
  <c r="AT270" i="1"/>
  <c r="AH270" i="1"/>
  <c r="AJ270" i="1"/>
  <c r="AS270" i="1"/>
  <c r="AI270" i="1"/>
  <c r="B271" i="23"/>
  <c r="AV270" i="1"/>
  <c r="AA269" i="1"/>
  <c r="G271" i="21"/>
  <c r="AB269" i="1"/>
  <c r="AZ269" i="1"/>
  <c r="AR270" i="1"/>
  <c r="AC269" i="1"/>
  <c r="AL270" i="1"/>
  <c r="AX270" i="1"/>
  <c r="B270" i="19"/>
  <c r="B307" i="28" s="1"/>
  <c r="AQ270" i="1"/>
  <c r="N271" i="19"/>
  <c r="F271" i="23"/>
  <c r="H423" i="19"/>
  <c r="Z269" i="1"/>
  <c r="AK270" i="1"/>
  <c r="E423" i="19"/>
  <c r="H271" i="23"/>
  <c r="M271" i="19"/>
  <c r="AO270" i="1"/>
  <c r="BA270" i="1"/>
  <c r="Q269" i="1"/>
  <c r="R269" i="1" s="1"/>
  <c r="BJ269" i="1"/>
  <c r="E270" i="19"/>
  <c r="BI269" i="1"/>
  <c r="L270" i="19"/>
  <c r="J422" i="19"/>
  <c r="G422" i="19"/>
  <c r="BH269" i="1"/>
  <c r="D270" i="19"/>
  <c r="K270" i="19"/>
  <c r="K307" i="28" s="1"/>
  <c r="BG269" i="1"/>
  <c r="BF269" i="1"/>
  <c r="BE269" i="1"/>
  <c r="BC269" i="1"/>
  <c r="BD269" i="1"/>
  <c r="BB269" i="1"/>
  <c r="B268" i="1"/>
  <c r="AQ269" i="1" s="1"/>
  <c r="E268" i="1"/>
  <c r="AF269" i="1" s="1"/>
  <c r="G268" i="1"/>
  <c r="AG269" i="1" s="1"/>
  <c r="H268" i="1"/>
  <c r="F269" i="19" s="1"/>
  <c r="I268" i="1"/>
  <c r="G269" i="19" s="1"/>
  <c r="G270" i="22" s="1"/>
  <c r="J268" i="1"/>
  <c r="AU269" i="1" s="1"/>
  <c r="M268" i="1"/>
  <c r="AA268" i="1" s="1"/>
  <c r="N268" i="1"/>
  <c r="O268" i="1"/>
  <c r="AC268" i="1" s="1"/>
  <c r="H271" i="22" l="1"/>
  <c r="H422" i="19"/>
  <c r="H271" i="21"/>
  <c r="M308" i="28"/>
  <c r="D307" i="28"/>
  <c r="N307" i="28" s="1"/>
  <c r="C270" i="23"/>
  <c r="G270" i="23"/>
  <c r="G306" i="28"/>
  <c r="G313" i="28" s="1"/>
  <c r="L307" i="28"/>
  <c r="J271" i="22"/>
  <c r="O270" i="19"/>
  <c r="F422" i="19"/>
  <c r="F306" i="28"/>
  <c r="F313" i="28" s="1"/>
  <c r="E307" i="28"/>
  <c r="D271" i="21"/>
  <c r="E271" i="22"/>
  <c r="H269" i="19"/>
  <c r="H270" i="22" s="1"/>
  <c r="AX269" i="1"/>
  <c r="B271" i="22"/>
  <c r="B271" i="21"/>
  <c r="M270" i="19"/>
  <c r="J271" i="21"/>
  <c r="F271" i="22"/>
  <c r="K271" i="22"/>
  <c r="K271" i="21"/>
  <c r="D271" i="22"/>
  <c r="F271" i="21"/>
  <c r="AE269" i="1"/>
  <c r="BA269" i="1" s="1"/>
  <c r="E271" i="21"/>
  <c r="N270" i="19"/>
  <c r="G270" i="21"/>
  <c r="F270" i="22"/>
  <c r="F270" i="21"/>
  <c r="I270" i="23"/>
  <c r="Q268" i="1"/>
  <c r="R268" i="1" s="1"/>
  <c r="AS269" i="1"/>
  <c r="Z268" i="1"/>
  <c r="AW269" i="1"/>
  <c r="B270" i="23"/>
  <c r="AR269" i="1"/>
  <c r="AB268" i="1"/>
  <c r="H270" i="23"/>
  <c r="AH269" i="1"/>
  <c r="AK269" i="1"/>
  <c r="E270" i="23"/>
  <c r="D270" i="23"/>
  <c r="AT269" i="1"/>
  <c r="AL269" i="1"/>
  <c r="J269" i="19"/>
  <c r="J306" i="28" s="1"/>
  <c r="J313" i="28" s="1"/>
  <c r="AV269" i="1"/>
  <c r="AI269" i="1"/>
  <c r="F270" i="23"/>
  <c r="E422" i="19"/>
  <c r="AJ269" i="1"/>
  <c r="AO269" i="1"/>
  <c r="G421" i="19"/>
  <c r="BJ268" i="1"/>
  <c r="D269" i="19"/>
  <c r="BH268" i="1"/>
  <c r="E269" i="19"/>
  <c r="E306" i="28" s="1"/>
  <c r="AZ268" i="1"/>
  <c r="BI268" i="1"/>
  <c r="L269" i="19"/>
  <c r="K270" i="22" s="1"/>
  <c r="B269" i="19"/>
  <c r="B306" i="28" s="1"/>
  <c r="F421" i="19"/>
  <c r="K269" i="19"/>
  <c r="J270" i="22" s="1"/>
  <c r="BF268" i="1"/>
  <c r="BE268" i="1"/>
  <c r="BC268" i="1"/>
  <c r="BG268" i="1"/>
  <c r="BD268" i="1"/>
  <c r="BB268" i="1"/>
  <c r="B267" i="1"/>
  <c r="AQ268" i="1" s="1"/>
  <c r="E267" i="1"/>
  <c r="AF268" i="1" s="1"/>
  <c r="G267" i="1"/>
  <c r="AS268" i="1" s="1"/>
  <c r="H267" i="1"/>
  <c r="AT268" i="1" s="1"/>
  <c r="I267" i="1"/>
  <c r="G268" i="19" s="1"/>
  <c r="G304" i="28" s="1"/>
  <c r="J267" i="1"/>
  <c r="AU268" i="1" s="1"/>
  <c r="M267" i="1"/>
  <c r="AV268" i="1" s="1"/>
  <c r="N267" i="1"/>
  <c r="Z267" i="1" s="1"/>
  <c r="O267" i="1"/>
  <c r="AC267" i="1" s="1"/>
  <c r="E313" i="28" l="1"/>
  <c r="M307" i="28"/>
  <c r="D269" i="23"/>
  <c r="C269" i="23"/>
  <c r="B313" i="28"/>
  <c r="K306" i="28"/>
  <c r="K313" i="28" s="1"/>
  <c r="H270" i="21"/>
  <c r="H306" i="28"/>
  <c r="H313" i="28" s="1"/>
  <c r="L306" i="28"/>
  <c r="L313" i="28" s="1"/>
  <c r="D306" i="28"/>
  <c r="H421" i="19"/>
  <c r="AN269" i="1"/>
  <c r="N269" i="19"/>
  <c r="F269" i="23"/>
  <c r="E269" i="23"/>
  <c r="AI268" i="1"/>
  <c r="AG268" i="1"/>
  <c r="K270" i="21"/>
  <c r="D270" i="21"/>
  <c r="E270" i="21"/>
  <c r="BD267" i="1"/>
  <c r="B270" i="21"/>
  <c r="B270" i="22"/>
  <c r="I270" i="21"/>
  <c r="I270" i="22"/>
  <c r="J270" i="21"/>
  <c r="D270" i="22"/>
  <c r="AB267" i="1"/>
  <c r="AR268" i="1"/>
  <c r="E270" i="22"/>
  <c r="J268" i="19"/>
  <c r="J304" i="28" s="1"/>
  <c r="J421" i="19"/>
  <c r="K268" i="19"/>
  <c r="K304" i="28" s="1"/>
  <c r="E421" i="19"/>
  <c r="G269" i="21"/>
  <c r="AX268" i="1"/>
  <c r="BF267" i="1"/>
  <c r="H268" i="19"/>
  <c r="H420" i="19" s="1"/>
  <c r="AK268" i="1"/>
  <c r="M269" i="19"/>
  <c r="BE267" i="1"/>
  <c r="B269" i="23"/>
  <c r="G269" i="23"/>
  <c r="G269" i="22"/>
  <c r="I269" i="23"/>
  <c r="AE268" i="1"/>
  <c r="BA268" i="1" s="1"/>
  <c r="O269" i="19"/>
  <c r="AW268" i="1"/>
  <c r="AL268" i="1"/>
  <c r="BG267" i="1"/>
  <c r="AH268" i="1"/>
  <c r="H269" i="23"/>
  <c r="AJ268" i="1"/>
  <c r="AO268" i="1"/>
  <c r="G420" i="19"/>
  <c r="Q267" i="1"/>
  <c r="R267" i="1" s="1"/>
  <c r="BB267" i="1"/>
  <c r="E268" i="19"/>
  <c r="E269" i="22" s="1"/>
  <c r="BC267" i="1"/>
  <c r="F268" i="19"/>
  <c r="BJ267" i="1"/>
  <c r="D268" i="19"/>
  <c r="BI267" i="1"/>
  <c r="L268" i="19"/>
  <c r="K269" i="21" s="1"/>
  <c r="B268" i="19"/>
  <c r="B269" i="21" s="1"/>
  <c r="AA267" i="1"/>
  <c r="BH267" i="1"/>
  <c r="AZ267" i="1"/>
  <c r="B266" i="1"/>
  <c r="AQ267" i="1" s="1"/>
  <c r="E266" i="1"/>
  <c r="G266" i="1"/>
  <c r="E267" i="19" s="1"/>
  <c r="E419" i="19" s="1"/>
  <c r="H266" i="1"/>
  <c r="AB266" i="1" s="1"/>
  <c r="I266" i="1"/>
  <c r="G267" i="19" s="1"/>
  <c r="J266" i="1"/>
  <c r="M266" i="1"/>
  <c r="AJ267" i="1" s="1"/>
  <c r="N266" i="1"/>
  <c r="Z266" i="1" s="1"/>
  <c r="O266" i="1"/>
  <c r="AL267" i="1" s="1"/>
  <c r="D269" i="21" l="1"/>
  <c r="C268" i="23"/>
  <c r="D313" i="28"/>
  <c r="N306" i="28"/>
  <c r="M306" i="28"/>
  <c r="AE267" i="1"/>
  <c r="I269" i="22"/>
  <c r="N268" i="19"/>
  <c r="J420" i="19"/>
  <c r="G268" i="23"/>
  <c r="M268" i="19"/>
  <c r="E304" i="28"/>
  <c r="B304" i="28"/>
  <c r="J269" i="21"/>
  <c r="B269" i="22"/>
  <c r="I269" i="21"/>
  <c r="J269" i="22"/>
  <c r="O268" i="19"/>
  <c r="AX267" i="1"/>
  <c r="AT267" i="1"/>
  <c r="AN268" i="1"/>
  <c r="L304" i="28"/>
  <c r="D269" i="22"/>
  <c r="K269" i="22"/>
  <c r="E269" i="21"/>
  <c r="D304" i="28"/>
  <c r="N304" i="28" s="1"/>
  <c r="H269" i="22"/>
  <c r="H269" i="21"/>
  <c r="H304" i="28"/>
  <c r="F269" i="21"/>
  <c r="F269" i="22"/>
  <c r="F304" i="28"/>
  <c r="AG267" i="1"/>
  <c r="G419" i="19"/>
  <c r="G303" i="28"/>
  <c r="G268" i="22"/>
  <c r="G268" i="21"/>
  <c r="AU267" i="1"/>
  <c r="AI267" i="1"/>
  <c r="I268" i="23"/>
  <c r="AH267" i="1"/>
  <c r="B268" i="23"/>
  <c r="BB266" i="1"/>
  <c r="AR267" i="1"/>
  <c r="H268" i="23"/>
  <c r="E420" i="19"/>
  <c r="E268" i="21"/>
  <c r="E268" i="22"/>
  <c r="E303" i="28"/>
  <c r="BI266" i="1"/>
  <c r="Q266" i="1"/>
  <c r="R266" i="1" s="1"/>
  <c r="AS267" i="1"/>
  <c r="AW267" i="1"/>
  <c r="AK267" i="1"/>
  <c r="E268" i="23"/>
  <c r="J267" i="19"/>
  <c r="O267" i="19" s="1"/>
  <c r="AV267" i="1"/>
  <c r="F268" i="23"/>
  <c r="F420" i="19"/>
  <c r="D268" i="23"/>
  <c r="AF267" i="1"/>
  <c r="AO267" i="1" s="1"/>
  <c r="F267" i="19"/>
  <c r="F419" i="19" s="1"/>
  <c r="BE266" i="1"/>
  <c r="AZ266" i="1"/>
  <c r="D267" i="19"/>
  <c r="B267" i="19"/>
  <c r="B303" i="28" s="1"/>
  <c r="K267" i="19"/>
  <c r="AC266" i="1"/>
  <c r="L267" i="19"/>
  <c r="L303" i="28" s="1"/>
  <c r="BJ266" i="1"/>
  <c r="H267" i="19"/>
  <c r="M267" i="19"/>
  <c r="BG266" i="1"/>
  <c r="BF266" i="1"/>
  <c r="BH266" i="1"/>
  <c r="BD266" i="1"/>
  <c r="BC266" i="1"/>
  <c r="AA266" i="1"/>
  <c r="B265" i="1"/>
  <c r="AQ266" i="1" s="1"/>
  <c r="E265" i="1"/>
  <c r="AF266" i="1" s="1"/>
  <c r="G265" i="1"/>
  <c r="AS266" i="1" s="1"/>
  <c r="H265" i="1"/>
  <c r="AH266" i="1" s="1"/>
  <c r="I265" i="1"/>
  <c r="G266" i="19" s="1"/>
  <c r="J265" i="1"/>
  <c r="AU266" i="1" s="1"/>
  <c r="M265" i="1"/>
  <c r="J266" i="19" s="1"/>
  <c r="N265" i="1"/>
  <c r="Z265" i="1" s="1"/>
  <c r="O265" i="1"/>
  <c r="AC265" i="1" s="1"/>
  <c r="N313" i="28" l="1"/>
  <c r="M313" i="28"/>
  <c r="D303" i="28"/>
  <c r="N303" i="28" s="1"/>
  <c r="C267" i="23"/>
  <c r="AZ265" i="1"/>
  <c r="AN267" i="1"/>
  <c r="BA267" i="1"/>
  <c r="I267" i="22"/>
  <c r="M304" i="28"/>
  <c r="F268" i="21"/>
  <c r="J302" i="28"/>
  <c r="I267" i="21"/>
  <c r="AA265" i="1"/>
  <c r="AV266" i="1"/>
  <c r="F268" i="22"/>
  <c r="K268" i="21"/>
  <c r="AB265" i="1"/>
  <c r="J268" i="22"/>
  <c r="J268" i="21"/>
  <c r="K303" i="28"/>
  <c r="F303" i="28"/>
  <c r="K268" i="22"/>
  <c r="D268" i="21"/>
  <c r="H419" i="19"/>
  <c r="H268" i="21"/>
  <c r="H303" i="28"/>
  <c r="H268" i="22"/>
  <c r="AJ266" i="1"/>
  <c r="J419" i="19"/>
  <c r="I268" i="22"/>
  <c r="J303" i="28"/>
  <c r="I268" i="21"/>
  <c r="B268" i="22"/>
  <c r="G267" i="23"/>
  <c r="D268" i="22"/>
  <c r="B268" i="21"/>
  <c r="G267" i="22"/>
  <c r="G302" i="28"/>
  <c r="G267" i="21"/>
  <c r="AG266" i="1"/>
  <c r="N267" i="19"/>
  <c r="F267" i="23"/>
  <c r="D267" i="23"/>
  <c r="AW266" i="1"/>
  <c r="F266" i="19"/>
  <c r="F302" i="28" s="1"/>
  <c r="AT266" i="1"/>
  <c r="Q265" i="1"/>
  <c r="R265" i="1" s="1"/>
  <c r="I267" i="23"/>
  <c r="AR266" i="1"/>
  <c r="AK266" i="1"/>
  <c r="H267" i="23"/>
  <c r="AX266" i="1"/>
  <c r="AE266" i="1"/>
  <c r="AN266" i="1" s="1"/>
  <c r="AI266" i="1"/>
  <c r="B267" i="23"/>
  <c r="E267" i="23"/>
  <c r="AL266" i="1"/>
  <c r="AO266" i="1"/>
  <c r="J418" i="19"/>
  <c r="G418" i="19"/>
  <c r="E266" i="19"/>
  <c r="D266" i="19"/>
  <c r="BJ265" i="1"/>
  <c r="L266" i="19"/>
  <c r="L302" i="28" s="1"/>
  <c r="B266" i="19"/>
  <c r="B267" i="22" s="1"/>
  <c r="BH265" i="1"/>
  <c r="BI265" i="1"/>
  <c r="K266" i="19"/>
  <c r="J267" i="22" s="1"/>
  <c r="H266" i="19"/>
  <c r="H267" i="21" s="1"/>
  <c r="BF265" i="1"/>
  <c r="BE265" i="1"/>
  <c r="BD265" i="1"/>
  <c r="BC265" i="1"/>
  <c r="BB265" i="1"/>
  <c r="BG265" i="1"/>
  <c r="B264" i="1"/>
  <c r="AQ265" i="1" s="1"/>
  <c r="E264" i="1"/>
  <c r="AF265" i="1" s="1"/>
  <c r="G264" i="1"/>
  <c r="AS265" i="1" s="1"/>
  <c r="H264" i="1"/>
  <c r="I264" i="1"/>
  <c r="G265" i="19" s="1"/>
  <c r="J264" i="1"/>
  <c r="M264" i="1"/>
  <c r="N264" i="1"/>
  <c r="O264" i="1"/>
  <c r="AC264" i="1" s="1"/>
  <c r="M303" i="28" l="1"/>
  <c r="D267" i="21"/>
  <c r="C266" i="23"/>
  <c r="BA266" i="1"/>
  <c r="K302" i="28"/>
  <c r="AR265" i="1"/>
  <c r="AE265" i="1"/>
  <c r="BA265" i="1" s="1"/>
  <c r="D267" i="22"/>
  <c r="D302" i="28"/>
  <c r="N302" i="28" s="1"/>
  <c r="AX265" i="1"/>
  <c r="B302" i="28"/>
  <c r="H302" i="28"/>
  <c r="B267" i="21"/>
  <c r="F267" i="21"/>
  <c r="F418" i="19"/>
  <c r="K267" i="21"/>
  <c r="F267" i="22"/>
  <c r="K267" i="22"/>
  <c r="G417" i="19"/>
  <c r="J267" i="21"/>
  <c r="G266" i="23"/>
  <c r="H267" i="22"/>
  <c r="E265" i="19"/>
  <c r="E266" i="22" s="1"/>
  <c r="O266" i="19"/>
  <c r="E302" i="28"/>
  <c r="E267" i="21"/>
  <c r="E267" i="22"/>
  <c r="G301" i="28"/>
  <c r="E266" i="23"/>
  <c r="AO265" i="1"/>
  <c r="M266" i="19"/>
  <c r="BJ264" i="1"/>
  <c r="AV265" i="1"/>
  <c r="AJ265" i="1"/>
  <c r="G266" i="22"/>
  <c r="H265" i="19"/>
  <c r="H301" i="28" s="1"/>
  <c r="AU265" i="1"/>
  <c r="AI265" i="1"/>
  <c r="AG265" i="1"/>
  <c r="I266" i="23"/>
  <c r="H266" i="23"/>
  <c r="G266" i="21"/>
  <c r="E418" i="19"/>
  <c r="AH265" i="1"/>
  <c r="AT265" i="1"/>
  <c r="BI264" i="1"/>
  <c r="N266" i="19"/>
  <c r="H418" i="19"/>
  <c r="F266" i="23"/>
  <c r="AB264" i="1"/>
  <c r="K265" i="19"/>
  <c r="AW265" i="1"/>
  <c r="AK265" i="1"/>
  <c r="J265" i="19"/>
  <c r="AL265" i="1"/>
  <c r="B266" i="23"/>
  <c r="D266" i="23"/>
  <c r="Z264" i="1"/>
  <c r="Q264" i="1"/>
  <c r="R264" i="1" s="1"/>
  <c r="BB264" i="1"/>
  <c r="F265" i="19"/>
  <c r="F301" i="28" s="1"/>
  <c r="D265" i="19"/>
  <c r="AZ264" i="1"/>
  <c r="L265" i="19"/>
  <c r="L301" i="28" s="1"/>
  <c r="B265" i="19"/>
  <c r="BG264" i="1"/>
  <c r="BF264" i="1"/>
  <c r="BH264" i="1"/>
  <c r="BD264" i="1"/>
  <c r="BE264" i="1"/>
  <c r="BC264" i="1"/>
  <c r="AA264" i="1"/>
  <c r="B263" i="1"/>
  <c r="AQ264" i="1" s="1"/>
  <c r="E263" i="1"/>
  <c r="AR264" i="1" s="1"/>
  <c r="G263" i="1"/>
  <c r="E264" i="19" s="1"/>
  <c r="H263" i="1"/>
  <c r="AT264" i="1" s="1"/>
  <c r="I263" i="1"/>
  <c r="J263" i="1"/>
  <c r="M263" i="1"/>
  <c r="AJ264" i="1" s="1"/>
  <c r="N263" i="1"/>
  <c r="K264" i="19" s="1"/>
  <c r="O263" i="1"/>
  <c r="AC263" i="1" s="1"/>
  <c r="D301" i="28" l="1"/>
  <c r="N301" i="28" s="1"/>
  <c r="C265" i="23"/>
  <c r="M265" i="19"/>
  <c r="AN265" i="1"/>
  <c r="M302" i="28"/>
  <c r="E266" i="21"/>
  <c r="E301" i="28"/>
  <c r="J301" i="28"/>
  <c r="E265" i="21"/>
  <c r="J266" i="21"/>
  <c r="K300" i="28"/>
  <c r="B266" i="21"/>
  <c r="H417" i="19"/>
  <c r="K301" i="28"/>
  <c r="E417" i="19"/>
  <c r="E300" i="28"/>
  <c r="B301" i="28"/>
  <c r="H266" i="21"/>
  <c r="N265" i="19"/>
  <c r="G265" i="23"/>
  <c r="J266" i="22"/>
  <c r="O265" i="19"/>
  <c r="J417" i="19"/>
  <c r="I266" i="21"/>
  <c r="I266" i="22"/>
  <c r="K266" i="21"/>
  <c r="F417" i="19"/>
  <c r="F266" i="22"/>
  <c r="F266" i="21"/>
  <c r="D266" i="21"/>
  <c r="AF264" i="1"/>
  <c r="AO264" i="1" s="1"/>
  <c r="D266" i="22"/>
  <c r="H266" i="22"/>
  <c r="K266" i="22"/>
  <c r="D264" i="19"/>
  <c r="B266" i="22"/>
  <c r="J265" i="22"/>
  <c r="J265" i="21"/>
  <c r="B265" i="23"/>
  <c r="D265" i="23"/>
  <c r="H265" i="23"/>
  <c r="AS264" i="1"/>
  <c r="I265" i="23"/>
  <c r="AE264" i="1"/>
  <c r="E265" i="22"/>
  <c r="AH264" i="1"/>
  <c r="AB263" i="1"/>
  <c r="Z263" i="1"/>
  <c r="AW264" i="1"/>
  <c r="AL264" i="1"/>
  <c r="AX264" i="1"/>
  <c r="BJ263" i="1"/>
  <c r="AV264" i="1"/>
  <c r="J264" i="19"/>
  <c r="AG264" i="1"/>
  <c r="AK264" i="1"/>
  <c r="BI263" i="1"/>
  <c r="AI264" i="1"/>
  <c r="AU264" i="1"/>
  <c r="F265" i="23"/>
  <c r="BH263" i="1"/>
  <c r="E265" i="23"/>
  <c r="E416" i="19"/>
  <c r="AA263" i="1"/>
  <c r="H264" i="19"/>
  <c r="H300" i="28" s="1"/>
  <c r="Q263" i="1"/>
  <c r="R263" i="1" s="1"/>
  <c r="G264" i="19"/>
  <c r="F264" i="19"/>
  <c r="AZ263" i="1"/>
  <c r="L264" i="19"/>
  <c r="L300" i="28" s="1"/>
  <c r="B264" i="19"/>
  <c r="BF263" i="1"/>
  <c r="BE263" i="1"/>
  <c r="BG263" i="1"/>
  <c r="BB263" i="1"/>
  <c r="BD263" i="1"/>
  <c r="BC263" i="1"/>
  <c r="M301" i="28" l="1"/>
  <c r="AN264" i="1"/>
  <c r="D300" i="28"/>
  <c r="N300" i="28" s="1"/>
  <c r="C264" i="23"/>
  <c r="J416" i="19"/>
  <c r="F265" i="22"/>
  <c r="G300" i="28"/>
  <c r="D265" i="22"/>
  <c r="B265" i="21"/>
  <c r="J300" i="28"/>
  <c r="B300" i="28"/>
  <c r="F300" i="28"/>
  <c r="K265" i="21"/>
  <c r="O264" i="19"/>
  <c r="H264" i="23"/>
  <c r="D265" i="21"/>
  <c r="BA264" i="1"/>
  <c r="B265" i="22"/>
  <c r="K265" i="22"/>
  <c r="G264" i="23"/>
  <c r="I265" i="22"/>
  <c r="I265" i="21"/>
  <c r="F265" i="21"/>
  <c r="G265" i="22"/>
  <c r="G265" i="21"/>
  <c r="H265" i="22"/>
  <c r="H265" i="21"/>
  <c r="I264" i="23"/>
  <c r="N264" i="19"/>
  <c r="F264" i="23"/>
  <c r="H416" i="19"/>
  <c r="B264" i="23"/>
  <c r="E264" i="23"/>
  <c r="M264" i="19"/>
  <c r="G416" i="19"/>
  <c r="D264" i="23"/>
  <c r="F416" i="19"/>
  <c r="M300" i="28" l="1"/>
  <c r="B262" i="1"/>
  <c r="E262" i="1"/>
  <c r="G262" i="1"/>
  <c r="E263" i="19" s="1"/>
  <c r="H262" i="1"/>
  <c r="I262" i="1"/>
  <c r="J262" i="1"/>
  <c r="BD262" i="1" s="1"/>
  <c r="M262" i="1"/>
  <c r="N262" i="1"/>
  <c r="O262" i="1"/>
  <c r="BF262" i="1" l="1"/>
  <c r="BH262" i="1"/>
  <c r="E299" i="28"/>
  <c r="BB262" i="1"/>
  <c r="AJ263" i="1"/>
  <c r="AV263" i="1"/>
  <c r="E415" i="19"/>
  <c r="E264" i="22"/>
  <c r="E264" i="21"/>
  <c r="F263" i="19"/>
  <c r="AH263" i="1"/>
  <c r="AT263" i="1"/>
  <c r="AB262" i="1"/>
  <c r="AG263" i="1"/>
  <c r="AS263" i="1"/>
  <c r="J263" i="19"/>
  <c r="BE262" i="1"/>
  <c r="H263" i="19"/>
  <c r="AU263" i="1"/>
  <c r="AI263" i="1"/>
  <c r="AA262" i="1"/>
  <c r="D263" i="19"/>
  <c r="C263" i="23" s="1"/>
  <c r="AF263" i="1"/>
  <c r="AR263" i="1"/>
  <c r="BJ262" i="1"/>
  <c r="AC262" i="1"/>
  <c r="AX263" i="1"/>
  <c r="AL263" i="1"/>
  <c r="B263" i="19"/>
  <c r="AQ263" i="1"/>
  <c r="AE263" i="1"/>
  <c r="BI262" i="1"/>
  <c r="Z262" i="1"/>
  <c r="AW263" i="1"/>
  <c r="AK263" i="1"/>
  <c r="K263" i="19"/>
  <c r="BG262" i="1"/>
  <c r="L263" i="19"/>
  <c r="BC262" i="1"/>
  <c r="Q262" i="1"/>
  <c r="R262" i="1" s="1"/>
  <c r="G263" i="19"/>
  <c r="AZ262" i="1"/>
  <c r="B261" i="1"/>
  <c r="AQ262" i="1" s="1"/>
  <c r="E261" i="1"/>
  <c r="G261" i="1"/>
  <c r="AG262" i="1" s="1"/>
  <c r="H261" i="1"/>
  <c r="I261" i="1"/>
  <c r="G262" i="19" s="1"/>
  <c r="J261" i="1"/>
  <c r="M261" i="1"/>
  <c r="N261" i="1"/>
  <c r="Z261" i="1" s="1"/>
  <c r="O261" i="1"/>
  <c r="AL262" i="1" s="1"/>
  <c r="G298" i="28" l="1"/>
  <c r="G299" i="28"/>
  <c r="B263" i="23"/>
  <c r="D299" i="28"/>
  <c r="N299" i="28" s="1"/>
  <c r="J415" i="19"/>
  <c r="J299" i="28"/>
  <c r="B299" i="28"/>
  <c r="K299" i="28"/>
  <c r="L299" i="28"/>
  <c r="N263" i="19"/>
  <c r="H299" i="28"/>
  <c r="D263" i="23"/>
  <c r="F299" i="28"/>
  <c r="O263" i="19"/>
  <c r="F415" i="19"/>
  <c r="F263" i="23"/>
  <c r="H415" i="19"/>
  <c r="J264" i="21"/>
  <c r="J264" i="22"/>
  <c r="G264" i="22"/>
  <c r="G264" i="21"/>
  <c r="H263" i="23"/>
  <c r="H264" i="22"/>
  <c r="H264" i="21"/>
  <c r="F264" i="22"/>
  <c r="F264" i="21"/>
  <c r="K264" i="21"/>
  <c r="K264" i="22"/>
  <c r="I264" i="22"/>
  <c r="I264" i="21"/>
  <c r="AN263" i="1"/>
  <c r="BA263" i="1"/>
  <c r="AO263" i="1"/>
  <c r="AW262" i="1"/>
  <c r="D264" i="21"/>
  <c r="D264" i="22"/>
  <c r="AE262" i="1"/>
  <c r="G263" i="23"/>
  <c r="B264" i="22"/>
  <c r="B264" i="21"/>
  <c r="AB261" i="1"/>
  <c r="AT262" i="1"/>
  <c r="AZ261" i="1"/>
  <c r="AR262" i="1"/>
  <c r="AF262" i="1"/>
  <c r="AH262" i="1"/>
  <c r="F262" i="19"/>
  <c r="F298" i="28" s="1"/>
  <c r="BJ261" i="1"/>
  <c r="AV262" i="1"/>
  <c r="AJ262" i="1"/>
  <c r="BI261" i="1"/>
  <c r="AS262" i="1"/>
  <c r="E262" i="19"/>
  <c r="L262" i="19"/>
  <c r="K263" i="21" s="1"/>
  <c r="AX262" i="1"/>
  <c r="AU262" i="1"/>
  <c r="AI262" i="1"/>
  <c r="AK262" i="1"/>
  <c r="G263" i="21"/>
  <c r="G415" i="19"/>
  <c r="G263" i="22"/>
  <c r="E263" i="23"/>
  <c r="M263" i="19"/>
  <c r="I263" i="23"/>
  <c r="G414" i="19"/>
  <c r="Q261" i="1"/>
  <c r="R261" i="1" s="1"/>
  <c r="BB261" i="1"/>
  <c r="D262" i="19"/>
  <c r="AC261" i="1"/>
  <c r="B262" i="19"/>
  <c r="B298" i="28" s="1"/>
  <c r="K262" i="19"/>
  <c r="K298" i="28" s="1"/>
  <c r="J262" i="19"/>
  <c r="J298" i="28" s="1"/>
  <c r="H262" i="19"/>
  <c r="H298" i="28" s="1"/>
  <c r="BG261" i="1"/>
  <c r="BF261" i="1"/>
  <c r="BH261" i="1"/>
  <c r="BE261" i="1"/>
  <c r="BD261" i="1"/>
  <c r="BC261" i="1"/>
  <c r="AA261" i="1"/>
  <c r="B260" i="1"/>
  <c r="B261" i="19" s="1"/>
  <c r="E260" i="1"/>
  <c r="AF261" i="1" s="1"/>
  <c r="G260" i="1"/>
  <c r="E261" i="19" s="1"/>
  <c r="H260" i="1"/>
  <c r="I260" i="1"/>
  <c r="G261" i="19" s="1"/>
  <c r="G296" i="28" s="1"/>
  <c r="J260" i="1"/>
  <c r="M260" i="1"/>
  <c r="AA260" i="1" s="1"/>
  <c r="N260" i="1"/>
  <c r="AK261" i="1" s="1"/>
  <c r="O260" i="1"/>
  <c r="AC260" i="1" s="1"/>
  <c r="J305" i="28" l="1"/>
  <c r="F305" i="28"/>
  <c r="D298" i="28"/>
  <c r="N298" i="28" s="1"/>
  <c r="C262" i="23"/>
  <c r="H305" i="28"/>
  <c r="B305" i="28"/>
  <c r="K305" i="28"/>
  <c r="M299" i="28"/>
  <c r="L298" i="28"/>
  <c r="L305" i="28" s="1"/>
  <c r="AW261" i="1"/>
  <c r="M262" i="19"/>
  <c r="E298" i="28"/>
  <c r="E305" i="28" s="1"/>
  <c r="G305" i="28"/>
  <c r="D262" i="23"/>
  <c r="E262" i="22"/>
  <c r="AV261" i="1"/>
  <c r="BE260" i="1"/>
  <c r="E414" i="19"/>
  <c r="F263" i="22"/>
  <c r="F263" i="21"/>
  <c r="F414" i="19"/>
  <c r="E263" i="22"/>
  <c r="E263" i="21"/>
  <c r="G262" i="21"/>
  <c r="BA262" i="1"/>
  <c r="AO262" i="1"/>
  <c r="H263" i="21"/>
  <c r="H263" i="22"/>
  <c r="I263" i="21"/>
  <c r="I263" i="22"/>
  <c r="I262" i="23"/>
  <c r="D263" i="21"/>
  <c r="D263" i="22"/>
  <c r="J263" i="22"/>
  <c r="J263" i="21"/>
  <c r="AE261" i="1"/>
  <c r="AN261" i="1" s="1"/>
  <c r="AN262" i="1"/>
  <c r="B263" i="22"/>
  <c r="B263" i="21"/>
  <c r="K263" i="22"/>
  <c r="E296" i="28"/>
  <c r="E262" i="21"/>
  <c r="G262" i="22"/>
  <c r="J414" i="19"/>
  <c r="O262" i="19"/>
  <c r="G262" i="23"/>
  <c r="AZ260" i="1"/>
  <c r="AR261" i="1"/>
  <c r="L261" i="19"/>
  <c r="AL261" i="1"/>
  <c r="AG261" i="1"/>
  <c r="BD260" i="1"/>
  <c r="AU261" i="1"/>
  <c r="BJ260" i="1"/>
  <c r="N262" i="19"/>
  <c r="F262" i="23"/>
  <c r="H414" i="19"/>
  <c r="B296" i="28"/>
  <c r="B262" i="22"/>
  <c r="B262" i="21"/>
  <c r="H262" i="23"/>
  <c r="AQ261" i="1"/>
  <c r="AJ261" i="1"/>
  <c r="AX261" i="1"/>
  <c r="BH260" i="1"/>
  <c r="Q260" i="1"/>
  <c r="R260" i="1" s="1"/>
  <c r="AT261" i="1"/>
  <c r="AH261" i="1"/>
  <c r="AS261" i="1"/>
  <c r="AI261" i="1"/>
  <c r="B262" i="23"/>
  <c r="E262" i="23"/>
  <c r="AO261" i="1"/>
  <c r="E413" i="19"/>
  <c r="G413" i="19"/>
  <c r="M261" i="19"/>
  <c r="H261" i="19"/>
  <c r="H262" i="21" s="1"/>
  <c r="BI260" i="1"/>
  <c r="F261" i="19"/>
  <c r="BG260" i="1"/>
  <c r="D261" i="19"/>
  <c r="BB260" i="1"/>
  <c r="K261" i="19"/>
  <c r="J262" i="21" s="1"/>
  <c r="J261" i="19"/>
  <c r="O261" i="19" s="1"/>
  <c r="AB260" i="1"/>
  <c r="BF260" i="1"/>
  <c r="BC260" i="1"/>
  <c r="Z260" i="1"/>
  <c r="B259" i="1"/>
  <c r="E259" i="1"/>
  <c r="G259" i="1"/>
  <c r="E260" i="19" s="1"/>
  <c r="H259" i="1"/>
  <c r="Q259" i="1" s="1"/>
  <c r="I259" i="1"/>
  <c r="G260" i="19" s="1"/>
  <c r="G261" i="22" s="1"/>
  <c r="J259" i="1"/>
  <c r="M259" i="1"/>
  <c r="AA259" i="1" s="1"/>
  <c r="N259" i="1"/>
  <c r="Z259" i="1" s="1"/>
  <c r="O259" i="1"/>
  <c r="M298" i="28" l="1"/>
  <c r="D305" i="28"/>
  <c r="E261" i="23"/>
  <c r="C261" i="23"/>
  <c r="BA261" i="1"/>
  <c r="D262" i="21"/>
  <c r="N261" i="19"/>
  <c r="J296" i="28"/>
  <c r="F260" i="19"/>
  <c r="F261" i="21" s="1"/>
  <c r="AH260" i="1"/>
  <c r="J262" i="22"/>
  <c r="K296" i="28"/>
  <c r="D262" i="22"/>
  <c r="H262" i="22"/>
  <c r="I262" i="22"/>
  <c r="F262" i="22"/>
  <c r="F262" i="21"/>
  <c r="F296" i="28"/>
  <c r="H296" i="28"/>
  <c r="K262" i="21"/>
  <c r="K262" i="22"/>
  <c r="L296" i="28"/>
  <c r="BE259" i="1"/>
  <c r="AJ260" i="1"/>
  <c r="D296" i="28"/>
  <c r="AT260" i="1"/>
  <c r="I262" i="21"/>
  <c r="G295" i="28"/>
  <c r="E261" i="21"/>
  <c r="E295" i="28"/>
  <c r="E261" i="22"/>
  <c r="I261" i="23"/>
  <c r="AQ260" i="1"/>
  <c r="AE260" i="1"/>
  <c r="D261" i="23"/>
  <c r="F413" i="19"/>
  <c r="B261" i="23"/>
  <c r="BJ259" i="1"/>
  <c r="AV260" i="1"/>
  <c r="J413" i="19"/>
  <c r="G261" i="23"/>
  <c r="H413" i="19"/>
  <c r="F261" i="23"/>
  <c r="H261" i="23"/>
  <c r="AS260" i="1"/>
  <c r="AG260" i="1"/>
  <c r="D260" i="19"/>
  <c r="AR260" i="1"/>
  <c r="AF260" i="1"/>
  <c r="AO260" i="1" s="1"/>
  <c r="BI259" i="1"/>
  <c r="AU260" i="1"/>
  <c r="AI260" i="1"/>
  <c r="BH259" i="1"/>
  <c r="AK260" i="1"/>
  <c r="AW260" i="1"/>
  <c r="G261" i="21"/>
  <c r="AC259" i="1"/>
  <c r="AL260" i="1"/>
  <c r="AX260" i="1"/>
  <c r="BD259" i="1"/>
  <c r="M260" i="19"/>
  <c r="L260" i="19"/>
  <c r="E412" i="19"/>
  <c r="BG259" i="1"/>
  <c r="R259" i="1"/>
  <c r="J260" i="19"/>
  <c r="J295" i="28" s="1"/>
  <c r="BF259" i="1"/>
  <c r="H260" i="19"/>
  <c r="H261" i="22" s="1"/>
  <c r="BC259" i="1"/>
  <c r="G412" i="19"/>
  <c r="BB259" i="1"/>
  <c r="B260" i="19"/>
  <c r="K260" i="19"/>
  <c r="J261" i="22" s="1"/>
  <c r="AB259" i="1"/>
  <c r="AZ259" i="1"/>
  <c r="B258" i="1"/>
  <c r="AE259" i="1" s="1"/>
  <c r="E258" i="1"/>
  <c r="AR259" i="1" s="1"/>
  <c r="G258" i="1"/>
  <c r="H258" i="1"/>
  <c r="I258" i="1"/>
  <c r="G259" i="19" s="1"/>
  <c r="G260" i="22" s="1"/>
  <c r="J258" i="1"/>
  <c r="AI259" i="1" s="1"/>
  <c r="M258" i="1"/>
  <c r="AJ259" i="1" s="1"/>
  <c r="N258" i="1"/>
  <c r="Z258" i="1" s="1"/>
  <c r="O258" i="1"/>
  <c r="AC258" i="1" s="1"/>
  <c r="N305" i="28" l="1"/>
  <c r="M305" i="28"/>
  <c r="M296" i="28"/>
  <c r="N296" i="28"/>
  <c r="D261" i="22"/>
  <c r="C260" i="23"/>
  <c r="F261" i="22"/>
  <c r="F412" i="19"/>
  <c r="F295" i="28"/>
  <c r="AZ258" i="1"/>
  <c r="AF259" i="1"/>
  <c r="AN259" i="1" s="1"/>
  <c r="AL259" i="1"/>
  <c r="K295" i="28"/>
  <c r="D261" i="21"/>
  <c r="I261" i="21"/>
  <c r="B260" i="23"/>
  <c r="E260" i="23"/>
  <c r="L295" i="28"/>
  <c r="K261" i="22"/>
  <c r="K261" i="21"/>
  <c r="B261" i="22"/>
  <c r="B295" i="28"/>
  <c r="B261" i="21"/>
  <c r="AX259" i="1"/>
  <c r="J261" i="21"/>
  <c r="I261" i="22"/>
  <c r="BA260" i="1"/>
  <c r="AN260" i="1"/>
  <c r="J259" i="19"/>
  <c r="J411" i="19" s="1"/>
  <c r="H261" i="21"/>
  <c r="D295" i="28"/>
  <c r="N295" i="28" s="1"/>
  <c r="H295" i="28"/>
  <c r="AQ259" i="1"/>
  <c r="BI258" i="1"/>
  <c r="D260" i="23"/>
  <c r="I260" i="23"/>
  <c r="AW259" i="1"/>
  <c r="H260" i="23"/>
  <c r="O260" i="19"/>
  <c r="G260" i="23"/>
  <c r="J412" i="19"/>
  <c r="BJ258" i="1"/>
  <c r="G411" i="19"/>
  <c r="AK259" i="1"/>
  <c r="G260" i="21"/>
  <c r="F260" i="23"/>
  <c r="N260" i="19"/>
  <c r="H412" i="19"/>
  <c r="BH258" i="1"/>
  <c r="AH259" i="1"/>
  <c r="AT259" i="1"/>
  <c r="AV259" i="1"/>
  <c r="E259" i="19"/>
  <c r="AS259" i="1"/>
  <c r="AG259" i="1"/>
  <c r="AU259" i="1"/>
  <c r="AA258" i="1"/>
  <c r="G294" i="28"/>
  <c r="H259" i="19"/>
  <c r="H260" i="21" s="1"/>
  <c r="Q258" i="1"/>
  <c r="R258" i="1" s="1"/>
  <c r="F259" i="19"/>
  <c r="AB258" i="1"/>
  <c r="D259" i="19"/>
  <c r="C259" i="23" s="1"/>
  <c r="L259" i="19"/>
  <c r="L294" i="28" s="1"/>
  <c r="B259" i="19"/>
  <c r="B260" i="21" s="1"/>
  <c r="K259" i="19"/>
  <c r="BF258" i="1"/>
  <c r="BE258" i="1"/>
  <c r="BB258" i="1"/>
  <c r="BG258" i="1"/>
  <c r="BD258" i="1"/>
  <c r="BC258" i="1"/>
  <c r="B257" i="1"/>
  <c r="AQ258" i="1" s="1"/>
  <c r="E257" i="1"/>
  <c r="G257" i="1"/>
  <c r="H257" i="1"/>
  <c r="F258" i="19" s="1"/>
  <c r="I257" i="1"/>
  <c r="G258" i="19" s="1"/>
  <c r="J257" i="1"/>
  <c r="AU258" i="1" s="1"/>
  <c r="M257" i="1"/>
  <c r="AA257" i="1" s="1"/>
  <c r="N257" i="1"/>
  <c r="O257" i="1"/>
  <c r="AC257" i="1" s="1"/>
  <c r="AO259" i="1" l="1"/>
  <c r="M295" i="28"/>
  <c r="BA259" i="1"/>
  <c r="AZ257" i="1"/>
  <c r="AB257" i="1"/>
  <c r="AH258" i="1"/>
  <c r="J294" i="28"/>
  <c r="I260" i="22"/>
  <c r="I260" i="21"/>
  <c r="O259" i="19"/>
  <c r="H260" i="22"/>
  <c r="B294" i="28"/>
  <c r="H294" i="28"/>
  <c r="B260" i="22"/>
  <c r="AR258" i="1"/>
  <c r="E259" i="23"/>
  <c r="D294" i="28"/>
  <c r="N294" i="28" s="1"/>
  <c r="D260" i="22"/>
  <c r="D260" i="21"/>
  <c r="E411" i="19"/>
  <c r="E260" i="22"/>
  <c r="E294" i="28"/>
  <c r="E260" i="21"/>
  <c r="M259" i="19"/>
  <c r="F293" i="28"/>
  <c r="F411" i="19"/>
  <c r="F294" i="28"/>
  <c r="F260" i="21"/>
  <c r="F260" i="22"/>
  <c r="J260" i="22"/>
  <c r="K260" i="21"/>
  <c r="G259" i="22"/>
  <c r="G293" i="28"/>
  <c r="AE258" i="1"/>
  <c r="AF258" i="1"/>
  <c r="K294" i="28"/>
  <c r="K260" i="22"/>
  <c r="H411" i="19"/>
  <c r="J260" i="21"/>
  <c r="G259" i="21"/>
  <c r="Z257" i="1"/>
  <c r="AW258" i="1"/>
  <c r="AK258" i="1"/>
  <c r="I259" i="23"/>
  <c r="H259" i="23"/>
  <c r="AI258" i="1"/>
  <c r="E258" i="19"/>
  <c r="M258" i="19" s="1"/>
  <c r="AG258" i="1"/>
  <c r="AS258" i="1"/>
  <c r="AL258" i="1"/>
  <c r="AX258" i="1"/>
  <c r="Q257" i="1"/>
  <c r="R257" i="1" s="1"/>
  <c r="N259" i="19"/>
  <c r="F259" i="23"/>
  <c r="D259" i="23"/>
  <c r="F259" i="22"/>
  <c r="F259" i="21"/>
  <c r="J258" i="19"/>
  <c r="AV258" i="1"/>
  <c r="AJ258" i="1"/>
  <c r="B259" i="23"/>
  <c r="G259" i="23"/>
  <c r="AT258" i="1"/>
  <c r="G410" i="19"/>
  <c r="BJ257" i="1"/>
  <c r="BH257" i="1"/>
  <c r="BI257" i="1"/>
  <c r="L258" i="19"/>
  <c r="K258" i="19"/>
  <c r="H258" i="19"/>
  <c r="D258" i="19"/>
  <c r="B258" i="19"/>
  <c r="F410" i="19"/>
  <c r="BF257" i="1"/>
  <c r="BE257" i="1"/>
  <c r="BC257" i="1"/>
  <c r="BB257" i="1"/>
  <c r="BG257" i="1"/>
  <c r="BD257" i="1"/>
  <c r="B256" i="1"/>
  <c r="AQ257" i="1" s="1"/>
  <c r="E256" i="1"/>
  <c r="AR257" i="1" s="1"/>
  <c r="G256" i="1"/>
  <c r="AS257" i="1" s="1"/>
  <c r="H256" i="1"/>
  <c r="AB256" i="1" s="1"/>
  <c r="I256" i="1"/>
  <c r="G257" i="19" s="1"/>
  <c r="G292" i="28" s="1"/>
  <c r="J256" i="1"/>
  <c r="H257" i="19" s="1"/>
  <c r="M256" i="1"/>
  <c r="AJ257" i="1" s="1"/>
  <c r="N256" i="1"/>
  <c r="Z256" i="1" s="1"/>
  <c r="O256" i="1"/>
  <c r="AC256" i="1" s="1"/>
  <c r="D293" i="28" l="1"/>
  <c r="N293" i="28" s="1"/>
  <c r="C258" i="23"/>
  <c r="M294" i="28"/>
  <c r="AN258" i="1"/>
  <c r="H292" i="28"/>
  <c r="BA258" i="1"/>
  <c r="AO258" i="1"/>
  <c r="J293" i="28"/>
  <c r="K259" i="22"/>
  <c r="E293" i="28"/>
  <c r="L293" i="28"/>
  <c r="O258" i="19"/>
  <c r="F257" i="19"/>
  <c r="F409" i="19" s="1"/>
  <c r="H293" i="28"/>
  <c r="B259" i="21"/>
  <c r="K293" i="28"/>
  <c r="H409" i="19"/>
  <c r="G258" i="21"/>
  <c r="E258" i="23"/>
  <c r="B293" i="28"/>
  <c r="B258" i="23"/>
  <c r="F258" i="23"/>
  <c r="D259" i="22"/>
  <c r="H259" i="21"/>
  <c r="K259" i="21"/>
  <c r="AU257" i="1"/>
  <c r="H259" i="22"/>
  <c r="E410" i="19"/>
  <c r="E259" i="22"/>
  <c r="E259" i="21"/>
  <c r="D259" i="21"/>
  <c r="N258" i="19"/>
  <c r="H258" i="23"/>
  <c r="BB256" i="1"/>
  <c r="G258" i="23"/>
  <c r="J259" i="21"/>
  <c r="H410" i="19"/>
  <c r="J410" i="19"/>
  <c r="I259" i="21"/>
  <c r="I259" i="22"/>
  <c r="J259" i="22"/>
  <c r="AE257" i="1"/>
  <c r="B259" i="22"/>
  <c r="AF257" i="1"/>
  <c r="AO257" i="1" s="1"/>
  <c r="AG257" i="1"/>
  <c r="AH257" i="1"/>
  <c r="AT257" i="1"/>
  <c r="AV257" i="1"/>
  <c r="AI257" i="1"/>
  <c r="I258" i="23"/>
  <c r="Q256" i="1"/>
  <c r="R256" i="1" s="1"/>
  <c r="AX257" i="1"/>
  <c r="D258" i="23"/>
  <c r="BD256" i="1"/>
  <c r="AW257" i="1"/>
  <c r="AL257" i="1"/>
  <c r="AK257" i="1"/>
  <c r="H258" i="22"/>
  <c r="G258" i="22"/>
  <c r="H258" i="21"/>
  <c r="D257" i="19"/>
  <c r="BI256" i="1"/>
  <c r="L257" i="19"/>
  <c r="L292" i="28" s="1"/>
  <c r="B257" i="19"/>
  <c r="B292" i="28" s="1"/>
  <c r="BF256" i="1"/>
  <c r="K257" i="19"/>
  <c r="K292" i="28" s="1"/>
  <c r="E257" i="19"/>
  <c r="E292" i="28" s="1"/>
  <c r="G409" i="19"/>
  <c r="BH256" i="1"/>
  <c r="BJ256" i="1"/>
  <c r="BG256" i="1"/>
  <c r="BE256" i="1"/>
  <c r="J257" i="19"/>
  <c r="BC256" i="1"/>
  <c r="AA256" i="1"/>
  <c r="AZ256" i="1"/>
  <c r="B255" i="1"/>
  <c r="B256" i="19" s="1"/>
  <c r="E255" i="1"/>
  <c r="AF256" i="1" s="1"/>
  <c r="G255" i="1"/>
  <c r="AS256" i="1" s="1"/>
  <c r="H255" i="1"/>
  <c r="I255" i="1"/>
  <c r="G256" i="19" s="1"/>
  <c r="J255" i="1"/>
  <c r="AI256" i="1" s="1"/>
  <c r="M255" i="1"/>
  <c r="AV256" i="1" s="1"/>
  <c r="N255" i="1"/>
  <c r="O255" i="1"/>
  <c r="M293" i="28" l="1"/>
  <c r="D292" i="28"/>
  <c r="N292" i="28" s="1"/>
  <c r="C257" i="23"/>
  <c r="J256" i="19"/>
  <c r="I257" i="21" s="1"/>
  <c r="F258" i="22"/>
  <c r="BG255" i="1"/>
  <c r="G257" i="21"/>
  <c r="G291" i="28"/>
  <c r="AN257" i="1"/>
  <c r="B291" i="28"/>
  <c r="F258" i="21"/>
  <c r="F292" i="28"/>
  <c r="J292" i="28"/>
  <c r="D257" i="23"/>
  <c r="BA257" i="1"/>
  <c r="E257" i="23"/>
  <c r="I258" i="21"/>
  <c r="I258" i="22"/>
  <c r="D258" i="22"/>
  <c r="D258" i="21"/>
  <c r="F257" i="23"/>
  <c r="G257" i="22"/>
  <c r="J258" i="22"/>
  <c r="J258" i="21"/>
  <c r="B258" i="21"/>
  <c r="B258" i="22"/>
  <c r="K258" i="22"/>
  <c r="K258" i="21"/>
  <c r="N257" i="19"/>
  <c r="E258" i="21"/>
  <c r="E258" i="22"/>
  <c r="AO256" i="1"/>
  <c r="O257" i="19"/>
  <c r="G257" i="23"/>
  <c r="J409" i="19"/>
  <c r="E409" i="19"/>
  <c r="B257" i="22"/>
  <c r="B257" i="21"/>
  <c r="AQ256" i="1"/>
  <c r="I257" i="23"/>
  <c r="Z255" i="1"/>
  <c r="AK256" i="1"/>
  <c r="AW256" i="1"/>
  <c r="BF255" i="1"/>
  <c r="Q255" i="1"/>
  <c r="R255" i="1" s="1"/>
  <c r="AH256" i="1"/>
  <c r="H257" i="23"/>
  <c r="AG256" i="1"/>
  <c r="AC255" i="1"/>
  <c r="AL256" i="1"/>
  <c r="AX256" i="1"/>
  <c r="BE255" i="1"/>
  <c r="BJ255" i="1"/>
  <c r="AJ256" i="1"/>
  <c r="M257" i="19"/>
  <c r="AE256" i="1"/>
  <c r="AN256" i="1" s="1"/>
  <c r="H256" i="19"/>
  <c r="AU256" i="1"/>
  <c r="AA255" i="1"/>
  <c r="AZ255" i="1"/>
  <c r="AR256" i="1"/>
  <c r="B257" i="23"/>
  <c r="AT256" i="1"/>
  <c r="AB255" i="1"/>
  <c r="F256" i="19"/>
  <c r="BC255" i="1"/>
  <c r="E256" i="19"/>
  <c r="E291" i="28" s="1"/>
  <c r="BB255" i="1"/>
  <c r="D256" i="19"/>
  <c r="C256" i="23" s="1"/>
  <c r="G408" i="19"/>
  <c r="BD255" i="1"/>
  <c r="L256" i="19"/>
  <c r="BI255" i="1"/>
  <c r="BH255" i="1"/>
  <c r="K256" i="19"/>
  <c r="K291" i="28" s="1"/>
  <c r="M292" i="28" l="1"/>
  <c r="J408" i="19"/>
  <c r="I257" i="22"/>
  <c r="G256" i="23"/>
  <c r="J291" i="28"/>
  <c r="K257" i="22"/>
  <c r="H408" i="19"/>
  <c r="H291" i="28"/>
  <c r="L291" i="28"/>
  <c r="J257" i="22"/>
  <c r="E256" i="23"/>
  <c r="E257" i="21"/>
  <c r="D291" i="28"/>
  <c r="F291" i="28"/>
  <c r="D257" i="21"/>
  <c r="K257" i="21"/>
  <c r="E257" i="22"/>
  <c r="D257" i="22"/>
  <c r="H257" i="22"/>
  <c r="H257" i="21"/>
  <c r="F257" i="22"/>
  <c r="F257" i="21"/>
  <c r="J257" i="21"/>
  <c r="BA256" i="1"/>
  <c r="O256" i="19"/>
  <c r="M256" i="19"/>
  <c r="H256" i="23"/>
  <c r="E408" i="19"/>
  <c r="D256" i="23"/>
  <c r="F408" i="19"/>
  <c r="B256" i="23"/>
  <c r="F256" i="23"/>
  <c r="I256" i="23"/>
  <c r="N256" i="19"/>
  <c r="B254" i="1"/>
  <c r="E254" i="1"/>
  <c r="D255" i="19" s="1"/>
  <c r="G254" i="1"/>
  <c r="E255" i="19" s="1"/>
  <c r="E290" i="28" s="1"/>
  <c r="E297" i="28" s="1"/>
  <c r="H254" i="1"/>
  <c r="I254" i="1"/>
  <c r="G255" i="19" s="1"/>
  <c r="G290" i="28" s="1"/>
  <c r="G297" i="28" s="1"/>
  <c r="J254" i="1"/>
  <c r="M254" i="1"/>
  <c r="J255" i="19" s="1"/>
  <c r="J290" i="28" s="1"/>
  <c r="N254" i="1"/>
  <c r="O254" i="1"/>
  <c r="M291" i="28" l="1"/>
  <c r="N291" i="28"/>
  <c r="D256" i="21"/>
  <c r="C255" i="23"/>
  <c r="J297" i="28"/>
  <c r="BJ254" i="1"/>
  <c r="D290" i="28"/>
  <c r="N290" i="28" s="1"/>
  <c r="E256" i="22"/>
  <c r="E256" i="21"/>
  <c r="BG254" i="1"/>
  <c r="BD254" i="1"/>
  <c r="AI255" i="1"/>
  <c r="AU255" i="1"/>
  <c r="AS255" i="1"/>
  <c r="AG255" i="1"/>
  <c r="D256" i="22"/>
  <c r="G407" i="19"/>
  <c r="G256" i="22"/>
  <c r="G256" i="21"/>
  <c r="BB254" i="1"/>
  <c r="AH255" i="1"/>
  <c r="AT255" i="1"/>
  <c r="AC254" i="1"/>
  <c r="AL255" i="1"/>
  <c r="AX255" i="1"/>
  <c r="B255" i="19"/>
  <c r="AQ255" i="1"/>
  <c r="AE255" i="1"/>
  <c r="BI254" i="1"/>
  <c r="AF255" i="1"/>
  <c r="AO255" i="1" s="1"/>
  <c r="AR255" i="1"/>
  <c r="Z254" i="1"/>
  <c r="AW255" i="1"/>
  <c r="AK255" i="1"/>
  <c r="J407" i="19"/>
  <c r="I256" i="21"/>
  <c r="I256" i="22"/>
  <c r="AJ255" i="1"/>
  <c r="AV255" i="1"/>
  <c r="H255" i="19"/>
  <c r="BF254" i="1"/>
  <c r="BH254" i="1"/>
  <c r="E407" i="19"/>
  <c r="F255" i="19"/>
  <c r="F290" i="28" s="1"/>
  <c r="F297" i="28" s="1"/>
  <c r="G255" i="23"/>
  <c r="M255" i="19"/>
  <c r="E255" i="23"/>
  <c r="BE254" i="1"/>
  <c r="BC254" i="1"/>
  <c r="Q254" i="1"/>
  <c r="R254" i="1" s="1"/>
  <c r="L255" i="19"/>
  <c r="L290" i="28" s="1"/>
  <c r="L297" i="28" s="1"/>
  <c r="AB254" i="1"/>
  <c r="AA254" i="1"/>
  <c r="K255" i="19"/>
  <c r="K290" i="28" s="1"/>
  <c r="K297" i="28" s="1"/>
  <c r="O255" i="19"/>
  <c r="AZ254" i="1"/>
  <c r="B253" i="1"/>
  <c r="AQ254" i="1" s="1"/>
  <c r="E253" i="1"/>
  <c r="G253" i="1"/>
  <c r="H253" i="1"/>
  <c r="AB253" i="1" s="1"/>
  <c r="I253" i="1"/>
  <c r="G254" i="19" s="1"/>
  <c r="G255" i="22" s="1"/>
  <c r="J253" i="1"/>
  <c r="M253" i="1"/>
  <c r="AV254" i="1" s="1"/>
  <c r="N253" i="1"/>
  <c r="Z253" i="1" s="1"/>
  <c r="O253" i="1"/>
  <c r="B255" i="23" l="1"/>
  <c r="B290" i="28"/>
  <c r="B297" i="28" s="1"/>
  <c r="F255" i="23"/>
  <c r="H290" i="28"/>
  <c r="H297" i="28" s="1"/>
  <c r="D297" i="28"/>
  <c r="N297" i="28" s="1"/>
  <c r="G255" i="21"/>
  <c r="AT254" i="1"/>
  <c r="J254" i="19"/>
  <c r="I255" i="22" s="1"/>
  <c r="H407" i="19"/>
  <c r="H256" i="21"/>
  <c r="H256" i="22"/>
  <c r="F256" i="22"/>
  <c r="F256" i="21"/>
  <c r="AK254" i="1"/>
  <c r="AJ254" i="1"/>
  <c r="N255" i="19"/>
  <c r="B256" i="21"/>
  <c r="B256" i="22"/>
  <c r="K256" i="21"/>
  <c r="K256" i="22"/>
  <c r="J256" i="21"/>
  <c r="J256" i="22"/>
  <c r="BA255" i="1"/>
  <c r="AN255" i="1"/>
  <c r="AA253" i="1"/>
  <c r="D255" i="23"/>
  <c r="F407" i="19"/>
  <c r="AW254" i="1"/>
  <c r="G288" i="28"/>
  <c r="Q253" i="1"/>
  <c r="R253" i="1" s="1"/>
  <c r="AH254" i="1"/>
  <c r="AE254" i="1"/>
  <c r="H255" i="23"/>
  <c r="AR254" i="1"/>
  <c r="AF254" i="1"/>
  <c r="AC253" i="1"/>
  <c r="AX254" i="1"/>
  <c r="BI253" i="1"/>
  <c r="AI254" i="1"/>
  <c r="AL254" i="1"/>
  <c r="I255" i="23"/>
  <c r="AU254" i="1"/>
  <c r="AS254" i="1"/>
  <c r="AG254" i="1"/>
  <c r="G406" i="19"/>
  <c r="H254" i="19"/>
  <c r="BH253" i="1"/>
  <c r="F254" i="19"/>
  <c r="F288" i="28" s="1"/>
  <c r="E254" i="19"/>
  <c r="BJ253" i="1"/>
  <c r="D254" i="19"/>
  <c r="C254" i="23" s="1"/>
  <c r="AZ253" i="1"/>
  <c r="L254" i="19"/>
  <c r="K255" i="22" s="1"/>
  <c r="B254" i="19"/>
  <c r="K254" i="19"/>
  <c r="K288" i="28" s="1"/>
  <c r="BF253" i="1"/>
  <c r="BE253" i="1"/>
  <c r="BG253" i="1"/>
  <c r="BB253" i="1"/>
  <c r="BD253" i="1"/>
  <c r="BC253" i="1"/>
  <c r="B252" i="1"/>
  <c r="AQ253" i="1" s="1"/>
  <c r="E252" i="1"/>
  <c r="G252" i="1"/>
  <c r="AG253" i="1" s="1"/>
  <c r="H252" i="1"/>
  <c r="F253" i="19" s="1"/>
  <c r="I252" i="1"/>
  <c r="G253" i="19" s="1"/>
  <c r="J252" i="1"/>
  <c r="M252" i="1"/>
  <c r="N252" i="1"/>
  <c r="Z252" i="1" s="1"/>
  <c r="O252" i="1"/>
  <c r="AX253" i="1" s="1"/>
  <c r="M297" i="28" l="1"/>
  <c r="M290" i="28"/>
  <c r="J288" i="28"/>
  <c r="J406" i="19"/>
  <c r="I255" i="21"/>
  <c r="G254" i="23"/>
  <c r="Q252" i="1"/>
  <c r="R252" i="1" s="1"/>
  <c r="AB252" i="1"/>
  <c r="BI252" i="1"/>
  <c r="AZ252" i="1"/>
  <c r="K255" i="21"/>
  <c r="L288" i="28"/>
  <c r="O254" i="19"/>
  <c r="E255" i="21"/>
  <c r="E288" i="28"/>
  <c r="E255" i="22"/>
  <c r="J255" i="21"/>
  <c r="B255" i="22"/>
  <c r="B255" i="21"/>
  <c r="B288" i="28"/>
  <c r="J255" i="22"/>
  <c r="F255" i="22"/>
  <c r="K253" i="19"/>
  <c r="J254" i="21" s="1"/>
  <c r="N254" i="19"/>
  <c r="H288" i="28"/>
  <c r="H255" i="22"/>
  <c r="H255" i="21"/>
  <c r="F255" i="21"/>
  <c r="BF252" i="1"/>
  <c r="AO254" i="1"/>
  <c r="BA254" i="1"/>
  <c r="AN254" i="1"/>
  <c r="D255" i="21"/>
  <c r="D255" i="22"/>
  <c r="D288" i="28"/>
  <c r="N288" i="28" s="1"/>
  <c r="AA252" i="1"/>
  <c r="AJ253" i="1"/>
  <c r="AV253" i="1"/>
  <c r="AL253" i="1"/>
  <c r="AS253" i="1"/>
  <c r="F405" i="19"/>
  <c r="AC252" i="1"/>
  <c r="G405" i="19"/>
  <c r="B253" i="19"/>
  <c r="B254" i="22" s="1"/>
  <c r="M254" i="19"/>
  <c r="E406" i="19"/>
  <c r="AH253" i="1"/>
  <c r="AT253" i="1"/>
  <c r="AF253" i="1"/>
  <c r="B254" i="23"/>
  <c r="F254" i="21"/>
  <c r="F406" i="19"/>
  <c r="F287" i="28"/>
  <c r="D254" i="23"/>
  <c r="F254" i="22"/>
  <c r="E254" i="23"/>
  <c r="I254" i="23"/>
  <c r="AE253" i="1"/>
  <c r="G287" i="28"/>
  <c r="AI253" i="1"/>
  <c r="AR253" i="1"/>
  <c r="F254" i="23"/>
  <c r="H406" i="19"/>
  <c r="H254" i="23"/>
  <c r="AU253" i="1"/>
  <c r="G254" i="21"/>
  <c r="AK253" i="1"/>
  <c r="AW253" i="1"/>
  <c r="L253" i="19"/>
  <c r="G254" i="22"/>
  <c r="BE252" i="1"/>
  <c r="J253" i="19"/>
  <c r="BB252" i="1"/>
  <c r="H253" i="19"/>
  <c r="H254" i="21" s="1"/>
  <c r="BC252" i="1"/>
  <c r="E253" i="19"/>
  <c r="D253" i="19"/>
  <c r="BD252" i="1"/>
  <c r="BH252" i="1"/>
  <c r="BJ252" i="1"/>
  <c r="BG252" i="1"/>
  <c r="B251" i="1"/>
  <c r="E251" i="1"/>
  <c r="AR252" i="1" s="1"/>
  <c r="G251" i="1"/>
  <c r="H251" i="1"/>
  <c r="I251" i="1"/>
  <c r="G252" i="19" s="1"/>
  <c r="J251" i="1"/>
  <c r="AU252" i="1" s="1"/>
  <c r="M251" i="1"/>
  <c r="J252" i="19" s="1"/>
  <c r="N251" i="1"/>
  <c r="Z251" i="1" s="1"/>
  <c r="O251" i="1"/>
  <c r="D287" i="28" l="1"/>
  <c r="N287" i="28" s="1"/>
  <c r="C253" i="23"/>
  <c r="M288" i="28"/>
  <c r="BA253" i="1"/>
  <c r="B287" i="28"/>
  <c r="AO253" i="1"/>
  <c r="J254" i="22"/>
  <c r="K287" i="28"/>
  <c r="AV252" i="1"/>
  <c r="L287" i="28"/>
  <c r="K254" i="22"/>
  <c r="AJ252" i="1"/>
  <c r="H254" i="22"/>
  <c r="G253" i="21"/>
  <c r="H253" i="23"/>
  <c r="G286" i="28"/>
  <c r="H252" i="19"/>
  <c r="H253" i="22" s="1"/>
  <c r="E405" i="19"/>
  <c r="D254" i="22"/>
  <c r="E254" i="22"/>
  <c r="AI252" i="1"/>
  <c r="E254" i="21"/>
  <c r="D254" i="21"/>
  <c r="E287" i="28"/>
  <c r="H405" i="19"/>
  <c r="H287" i="28"/>
  <c r="AA251" i="1"/>
  <c r="BJ251" i="1"/>
  <c r="J286" i="28"/>
  <c r="J405" i="19"/>
  <c r="I254" i="21"/>
  <c r="J287" i="28"/>
  <c r="I254" i="22"/>
  <c r="K254" i="21"/>
  <c r="AN253" i="1"/>
  <c r="B254" i="21"/>
  <c r="G253" i="22"/>
  <c r="AH252" i="1"/>
  <c r="AT252" i="1"/>
  <c r="Q251" i="1"/>
  <c r="R251" i="1" s="1"/>
  <c r="I253" i="23"/>
  <c r="D253" i="23"/>
  <c r="B253" i="23"/>
  <c r="AC251" i="1"/>
  <c r="AX252" i="1"/>
  <c r="AL252" i="1"/>
  <c r="B252" i="19"/>
  <c r="B286" i="28" s="1"/>
  <c r="AE252" i="1"/>
  <c r="AQ252" i="1"/>
  <c r="F252" i="19"/>
  <c r="F404" i="19" s="1"/>
  <c r="AF252" i="1"/>
  <c r="K252" i="19"/>
  <c r="AW252" i="1"/>
  <c r="AK252" i="1"/>
  <c r="AG252" i="1"/>
  <c r="N253" i="19"/>
  <c r="F253" i="23"/>
  <c r="BI251" i="1"/>
  <c r="O253" i="19"/>
  <c r="G253" i="23"/>
  <c r="I253" i="22"/>
  <c r="I253" i="21"/>
  <c r="M253" i="19"/>
  <c r="D252" i="19"/>
  <c r="C252" i="23" s="1"/>
  <c r="AS252" i="1"/>
  <c r="BC251" i="1"/>
  <c r="E253" i="23"/>
  <c r="G404" i="19"/>
  <c r="J404" i="19"/>
  <c r="E252" i="19"/>
  <c r="E286" i="28" s="1"/>
  <c r="BH251" i="1"/>
  <c r="L252" i="19"/>
  <c r="AZ251" i="1"/>
  <c r="BF251" i="1"/>
  <c r="BG251" i="1"/>
  <c r="BE251" i="1"/>
  <c r="BD251" i="1"/>
  <c r="AB251" i="1"/>
  <c r="BB251" i="1"/>
  <c r="B250" i="1"/>
  <c r="AQ251" i="1" s="1"/>
  <c r="E250" i="1"/>
  <c r="AF251" i="1" s="1"/>
  <c r="G250" i="1"/>
  <c r="H250" i="1"/>
  <c r="AT251" i="1" s="1"/>
  <c r="I250" i="1"/>
  <c r="G251" i="19" s="1"/>
  <c r="J250" i="1"/>
  <c r="H251" i="19" s="1"/>
  <c r="M250" i="1"/>
  <c r="AA250" i="1" s="1"/>
  <c r="N250" i="1"/>
  <c r="AK251" i="1" s="1"/>
  <c r="O250" i="1"/>
  <c r="AC250" i="1" s="1"/>
  <c r="M287" i="28" l="1"/>
  <c r="H253" i="21"/>
  <c r="J251" i="19"/>
  <c r="J285" i="28" s="1"/>
  <c r="B252" i="23"/>
  <c r="F286" i="28"/>
  <c r="L286" i="28"/>
  <c r="H404" i="19"/>
  <c r="H285" i="28"/>
  <c r="N252" i="19"/>
  <c r="AN252" i="1"/>
  <c r="D286" i="28"/>
  <c r="H286" i="28"/>
  <c r="G285" i="28"/>
  <c r="K286" i="28"/>
  <c r="E253" i="22"/>
  <c r="G252" i="23"/>
  <c r="F252" i="23"/>
  <c r="H252" i="23"/>
  <c r="E253" i="21"/>
  <c r="D253" i="21"/>
  <c r="K253" i="22"/>
  <c r="K253" i="21"/>
  <c r="D253" i="22"/>
  <c r="B253" i="21"/>
  <c r="B253" i="22"/>
  <c r="E252" i="23"/>
  <c r="J253" i="21"/>
  <c r="J253" i="22"/>
  <c r="AR251" i="1"/>
  <c r="AO252" i="1"/>
  <c r="BA252" i="1"/>
  <c r="D252" i="23"/>
  <c r="F253" i="22"/>
  <c r="F253" i="21"/>
  <c r="H403" i="19"/>
  <c r="H252" i="22"/>
  <c r="H252" i="21"/>
  <c r="G403" i="19"/>
  <c r="G252" i="22"/>
  <c r="G252" i="21"/>
  <c r="BJ250" i="1"/>
  <c r="AG251" i="1"/>
  <c r="AH251" i="1"/>
  <c r="O252" i="19"/>
  <c r="Q250" i="1"/>
  <c r="R250" i="1" s="1"/>
  <c r="AL251" i="1"/>
  <c r="AE251" i="1"/>
  <c r="AN251" i="1" s="1"/>
  <c r="AJ251" i="1"/>
  <c r="AV251" i="1"/>
  <c r="I252" i="23"/>
  <c r="I252" i="21"/>
  <c r="AS251" i="1"/>
  <c r="Z250" i="1"/>
  <c r="AW251" i="1"/>
  <c r="AU251" i="1"/>
  <c r="AI251" i="1"/>
  <c r="AX251" i="1"/>
  <c r="M252" i="19"/>
  <c r="E404" i="19"/>
  <c r="AO251" i="1"/>
  <c r="BI250" i="1"/>
  <c r="BH250" i="1"/>
  <c r="BC250" i="1"/>
  <c r="D251" i="19"/>
  <c r="C251" i="23" s="1"/>
  <c r="F251" i="19"/>
  <c r="F285" i="28" s="1"/>
  <c r="E251" i="19"/>
  <c r="AZ250" i="1"/>
  <c r="L251" i="19"/>
  <c r="B251" i="19"/>
  <c r="B285" i="28" s="1"/>
  <c r="K251" i="19"/>
  <c r="BG250" i="1"/>
  <c r="BE250" i="1"/>
  <c r="BF250" i="1"/>
  <c r="BD250" i="1"/>
  <c r="AB250" i="1"/>
  <c r="BB250" i="1"/>
  <c r="B249" i="1"/>
  <c r="AE250" i="1" s="1"/>
  <c r="E249" i="1"/>
  <c r="D250" i="19" s="1"/>
  <c r="C250" i="23" s="1"/>
  <c r="G249" i="1"/>
  <c r="E250" i="19" s="1"/>
  <c r="H249" i="1"/>
  <c r="Q249" i="1" s="1"/>
  <c r="I249" i="1"/>
  <c r="J249" i="1"/>
  <c r="M249" i="1"/>
  <c r="J250" i="19" s="1"/>
  <c r="N249" i="1"/>
  <c r="O249" i="1"/>
  <c r="M286" i="28" l="1"/>
  <c r="N286" i="28"/>
  <c r="I252" i="22"/>
  <c r="J403" i="19"/>
  <c r="D284" i="28"/>
  <c r="N284" i="28" s="1"/>
  <c r="K285" i="28"/>
  <c r="J284" i="28"/>
  <c r="D285" i="28"/>
  <c r="E403" i="19"/>
  <c r="E284" i="28"/>
  <c r="E285" i="28"/>
  <c r="L285" i="28"/>
  <c r="AH250" i="1"/>
  <c r="E252" i="21"/>
  <c r="AT250" i="1"/>
  <c r="E252" i="22"/>
  <c r="AB249" i="1"/>
  <c r="AA249" i="1"/>
  <c r="E251" i="23"/>
  <c r="D252" i="21"/>
  <c r="D252" i="22"/>
  <c r="J252" i="21"/>
  <c r="J252" i="22"/>
  <c r="B252" i="21"/>
  <c r="B252" i="22"/>
  <c r="K252" i="22"/>
  <c r="F403" i="19"/>
  <c r="F252" i="21"/>
  <c r="F252" i="22"/>
  <c r="BA251" i="1"/>
  <c r="K252" i="21"/>
  <c r="F251" i="23"/>
  <c r="I251" i="23"/>
  <c r="AQ250" i="1"/>
  <c r="M251" i="19"/>
  <c r="E251" i="22"/>
  <c r="E251" i="21"/>
  <c r="AF250" i="1"/>
  <c r="AN250" i="1" s="1"/>
  <c r="AC249" i="1"/>
  <c r="AX250" i="1"/>
  <c r="Z249" i="1"/>
  <c r="AW250" i="1"/>
  <c r="D251" i="23"/>
  <c r="AG250" i="1"/>
  <c r="AR250" i="1"/>
  <c r="I251" i="22"/>
  <c r="I251" i="21"/>
  <c r="AS250" i="1"/>
  <c r="G251" i="23"/>
  <c r="B251" i="23"/>
  <c r="D251" i="22"/>
  <c r="D251" i="21"/>
  <c r="O251" i="19"/>
  <c r="AL250" i="1"/>
  <c r="AJ250" i="1"/>
  <c r="AV250" i="1"/>
  <c r="BI249" i="1"/>
  <c r="AI250" i="1"/>
  <c r="AU250" i="1"/>
  <c r="BH249" i="1"/>
  <c r="AK250" i="1"/>
  <c r="H251" i="23"/>
  <c r="R249" i="1"/>
  <c r="N251" i="19"/>
  <c r="E402" i="19"/>
  <c r="O250" i="19"/>
  <c r="H250" i="19"/>
  <c r="G250" i="19"/>
  <c r="F250" i="19"/>
  <c r="F284" i="28" s="1"/>
  <c r="G250" i="23"/>
  <c r="L250" i="19"/>
  <c r="B250" i="19"/>
  <c r="B284" i="28" s="1"/>
  <c r="J402" i="19"/>
  <c r="BJ249" i="1"/>
  <c r="AZ249" i="1"/>
  <c r="K250" i="19"/>
  <c r="BF249" i="1"/>
  <c r="BE249" i="1"/>
  <c r="BB249" i="1"/>
  <c r="BG249" i="1"/>
  <c r="BD249" i="1"/>
  <c r="BC249" i="1"/>
  <c r="M285" i="28" l="1"/>
  <c r="N285" i="28"/>
  <c r="M284" i="28"/>
  <c r="L284" i="28"/>
  <c r="F251" i="21"/>
  <c r="G284" i="28"/>
  <c r="J251" i="21"/>
  <c r="B251" i="21"/>
  <c r="K251" i="21"/>
  <c r="K284" i="28"/>
  <c r="H284" i="28"/>
  <c r="B250" i="23"/>
  <c r="AO250" i="1"/>
  <c r="BA250" i="1"/>
  <c r="F251" i="22"/>
  <c r="B251" i="22"/>
  <c r="J251" i="22"/>
  <c r="K251" i="22"/>
  <c r="H251" i="21"/>
  <c r="H251" i="22"/>
  <c r="G251" i="21"/>
  <c r="G251" i="22"/>
  <c r="D250" i="23"/>
  <c r="F402" i="19"/>
  <c r="M250" i="19"/>
  <c r="G402" i="19"/>
  <c r="E250" i="23"/>
  <c r="H250" i="23"/>
  <c r="N250" i="19"/>
  <c r="H402" i="19"/>
  <c r="F250" i="23"/>
  <c r="I250" i="23"/>
  <c r="B248" i="1" l="1"/>
  <c r="E248" i="1"/>
  <c r="G248" i="1"/>
  <c r="H248" i="1"/>
  <c r="I248" i="1"/>
  <c r="G249" i="19" s="1"/>
  <c r="J248" i="1"/>
  <c r="M248" i="1"/>
  <c r="N248" i="1"/>
  <c r="Z248" i="1" s="1"/>
  <c r="O248" i="1"/>
  <c r="G283" i="28" l="1"/>
  <c r="G250" i="22"/>
  <c r="G250" i="21"/>
  <c r="AJ249" i="1"/>
  <c r="AV249" i="1"/>
  <c r="AF249" i="1"/>
  <c r="AR249" i="1"/>
  <c r="AI249" i="1"/>
  <c r="AU249" i="1"/>
  <c r="BE248" i="1"/>
  <c r="B249" i="19"/>
  <c r="AQ249" i="1"/>
  <c r="AE249" i="1"/>
  <c r="AB248" i="1"/>
  <c r="AH249" i="1"/>
  <c r="AT249" i="1"/>
  <c r="AG249" i="1"/>
  <c r="AS249" i="1"/>
  <c r="AC248" i="1"/>
  <c r="AX249" i="1"/>
  <c r="AL249" i="1"/>
  <c r="K249" i="19"/>
  <c r="AK249" i="1"/>
  <c r="AW249" i="1"/>
  <c r="H249" i="19"/>
  <c r="G401" i="19"/>
  <c r="BB248" i="1"/>
  <c r="E249" i="19"/>
  <c r="D249" i="19"/>
  <c r="C249" i="23" s="1"/>
  <c r="BJ248" i="1"/>
  <c r="L249" i="19"/>
  <c r="Q248" i="1"/>
  <c r="R248" i="1" s="1"/>
  <c r="F249" i="19"/>
  <c r="AZ248" i="1"/>
  <c r="BI248" i="1"/>
  <c r="J249" i="19"/>
  <c r="BH248" i="1"/>
  <c r="BG248" i="1"/>
  <c r="BF248" i="1"/>
  <c r="AA248" i="1"/>
  <c r="BD248" i="1"/>
  <c r="BC248" i="1"/>
  <c r="B247" i="1"/>
  <c r="AQ248" i="1" s="1"/>
  <c r="E247" i="1"/>
  <c r="AF248" i="1" s="1"/>
  <c r="G247" i="1"/>
  <c r="AG248" i="1" s="1"/>
  <c r="H247" i="1"/>
  <c r="AT248" i="1" s="1"/>
  <c r="I247" i="1"/>
  <c r="G248" i="19" s="1"/>
  <c r="G249" i="21" s="1"/>
  <c r="J247" i="1"/>
  <c r="M247" i="1"/>
  <c r="AV248" i="1" s="1"/>
  <c r="N247" i="1"/>
  <c r="K248" i="19" s="1"/>
  <c r="O247" i="1"/>
  <c r="AC247" i="1" s="1"/>
  <c r="K282" i="28" l="1"/>
  <c r="K283" i="28"/>
  <c r="D283" i="28"/>
  <c r="N283" i="28" s="1"/>
  <c r="J283" i="28"/>
  <c r="E283" i="28"/>
  <c r="B283" i="28"/>
  <c r="L283" i="28"/>
  <c r="F283" i="28"/>
  <c r="H283" i="28"/>
  <c r="G282" i="28"/>
  <c r="G289" i="28" s="1"/>
  <c r="AH248" i="1"/>
  <c r="J248" i="19"/>
  <c r="J282" i="28" s="1"/>
  <c r="BH247" i="1"/>
  <c r="BD247" i="1"/>
  <c r="AL248" i="1"/>
  <c r="AE248" i="1"/>
  <c r="AN248" i="1" s="1"/>
  <c r="H250" i="22"/>
  <c r="H250" i="21"/>
  <c r="N249" i="19"/>
  <c r="E250" i="22"/>
  <c r="E250" i="21"/>
  <c r="BA249" i="1"/>
  <c r="AO249" i="1"/>
  <c r="AN249" i="1"/>
  <c r="E249" i="23"/>
  <c r="D250" i="21"/>
  <c r="D250" i="22"/>
  <c r="F250" i="22"/>
  <c r="F250" i="21"/>
  <c r="H401" i="19"/>
  <c r="AS248" i="1"/>
  <c r="B250" i="21"/>
  <c r="B250" i="22"/>
  <c r="I250" i="22"/>
  <c r="I250" i="21"/>
  <c r="J250" i="21"/>
  <c r="J250" i="22"/>
  <c r="J249" i="21"/>
  <c r="H248" i="19"/>
  <c r="H400" i="19" s="1"/>
  <c r="K250" i="21"/>
  <c r="K250" i="22"/>
  <c r="F249" i="23"/>
  <c r="AI248" i="1"/>
  <c r="AW248" i="1"/>
  <c r="BE247" i="1"/>
  <c r="AK248" i="1"/>
  <c r="G249" i="22"/>
  <c r="AB247" i="1"/>
  <c r="O249" i="19"/>
  <c r="J401" i="19"/>
  <c r="G249" i="23"/>
  <c r="F401" i="19"/>
  <c r="D249" i="23"/>
  <c r="J249" i="22"/>
  <c r="B249" i="23"/>
  <c r="D248" i="19"/>
  <c r="C248" i="23" s="1"/>
  <c r="AR248" i="1"/>
  <c r="AU248" i="1"/>
  <c r="M249" i="19"/>
  <c r="E401" i="19"/>
  <c r="H249" i="23"/>
  <c r="Z247" i="1"/>
  <c r="AJ248" i="1"/>
  <c r="AX248" i="1"/>
  <c r="I249" i="23"/>
  <c r="AO248" i="1"/>
  <c r="F248" i="19"/>
  <c r="F249" i="22" s="1"/>
  <c r="G400" i="19"/>
  <c r="Q247" i="1"/>
  <c r="R247" i="1" s="1"/>
  <c r="E248" i="19"/>
  <c r="M248" i="19" s="1"/>
  <c r="AZ247" i="1"/>
  <c r="BI247" i="1"/>
  <c r="L248" i="19"/>
  <c r="B248" i="19"/>
  <c r="B282" i="28" s="1"/>
  <c r="BG247" i="1"/>
  <c r="BF247" i="1"/>
  <c r="AA247" i="1"/>
  <c r="BJ247" i="1"/>
  <c r="BB247" i="1"/>
  <c r="BC247" i="1"/>
  <c r="J289" i="28" l="1"/>
  <c r="M283" i="28"/>
  <c r="B289" i="28"/>
  <c r="I249" i="22"/>
  <c r="BA248" i="1"/>
  <c r="H248" i="23"/>
  <c r="J400" i="19"/>
  <c r="K249" i="21"/>
  <c r="I249" i="21"/>
  <c r="H282" i="28"/>
  <c r="H289" i="28" s="1"/>
  <c r="E282" i="28"/>
  <c r="E289" i="28" s="1"/>
  <c r="F282" i="28"/>
  <c r="F289" i="28" s="1"/>
  <c r="L282" i="28"/>
  <c r="L289" i="28" s="1"/>
  <c r="D282" i="28"/>
  <c r="K289" i="28"/>
  <c r="H249" i="21"/>
  <c r="F249" i="21"/>
  <c r="G248" i="23"/>
  <c r="E248" i="23"/>
  <c r="H249" i="22"/>
  <c r="D249" i="21"/>
  <c r="K249" i="22"/>
  <c r="D249" i="22"/>
  <c r="O248" i="19"/>
  <c r="E249" i="21"/>
  <c r="E249" i="22"/>
  <c r="F248" i="23"/>
  <c r="B248" i="23"/>
  <c r="B249" i="21"/>
  <c r="B249" i="22"/>
  <c r="N248" i="19"/>
  <c r="I248" i="23"/>
  <c r="E400" i="19"/>
  <c r="D248" i="23"/>
  <c r="F400" i="19"/>
  <c r="M282" i="28" l="1"/>
  <c r="N282" i="28"/>
  <c r="D289" i="28"/>
  <c r="B246" i="1"/>
  <c r="E246" i="1"/>
  <c r="G246" i="1"/>
  <c r="H246" i="1"/>
  <c r="AB246" i="1" s="1"/>
  <c r="I246" i="1"/>
  <c r="J246" i="1"/>
  <c r="M246" i="1"/>
  <c r="N246" i="1"/>
  <c r="O246" i="1"/>
  <c r="B244" i="1"/>
  <c r="B245" i="19" s="1"/>
  <c r="E244" i="1"/>
  <c r="G244" i="1"/>
  <c r="E245" i="19" s="1"/>
  <c r="H244" i="1"/>
  <c r="F245" i="19" s="1"/>
  <c r="I244" i="1"/>
  <c r="G245" i="19" s="1"/>
  <c r="J244" i="1"/>
  <c r="M244" i="1"/>
  <c r="AA244" i="1" s="1"/>
  <c r="N244" i="1"/>
  <c r="Z244" i="1" s="1"/>
  <c r="O244" i="1"/>
  <c r="L245" i="19" s="1"/>
  <c r="B245" i="1"/>
  <c r="B246" i="19" s="1"/>
  <c r="E245" i="1"/>
  <c r="G245" i="1"/>
  <c r="AG246" i="1" s="1"/>
  <c r="H245" i="1"/>
  <c r="I245" i="1"/>
  <c r="G246" i="19" s="1"/>
  <c r="J245" i="1"/>
  <c r="M245" i="1"/>
  <c r="AA245" i="1" s="1"/>
  <c r="N245" i="1"/>
  <c r="K246" i="19" s="1"/>
  <c r="O245" i="1"/>
  <c r="L246" i="19" s="1"/>
  <c r="BH246" i="1" l="1"/>
  <c r="AZ244" i="1"/>
  <c r="M289" i="28"/>
  <c r="N289" i="28"/>
  <c r="AC244" i="1"/>
  <c r="G278" i="28"/>
  <c r="BF246" i="1"/>
  <c r="BE246" i="1"/>
  <c r="BH244" i="1"/>
  <c r="AT245" i="1"/>
  <c r="AR246" i="1"/>
  <c r="AA246" i="1"/>
  <c r="AV247" i="1"/>
  <c r="AJ247" i="1"/>
  <c r="BB246" i="1"/>
  <c r="AU246" i="1"/>
  <c r="AU247" i="1"/>
  <c r="AI247" i="1"/>
  <c r="F247" i="19"/>
  <c r="F399" i="19" s="1"/>
  <c r="AT247" i="1"/>
  <c r="AH247" i="1"/>
  <c r="E247" i="19"/>
  <c r="E399" i="19" s="1"/>
  <c r="AS247" i="1"/>
  <c r="AG247" i="1"/>
  <c r="B278" i="28"/>
  <c r="D247" i="19"/>
  <c r="C247" i="23" s="1"/>
  <c r="AF247" i="1"/>
  <c r="AR247" i="1"/>
  <c r="BI244" i="1"/>
  <c r="AQ247" i="1"/>
  <c r="AE247" i="1"/>
  <c r="AS245" i="1"/>
  <c r="BJ246" i="1"/>
  <c r="AC246" i="1"/>
  <c r="AL247" i="1"/>
  <c r="AX247" i="1"/>
  <c r="BH245" i="1"/>
  <c r="BE245" i="1"/>
  <c r="BG246" i="1"/>
  <c r="AK246" i="1"/>
  <c r="AW247" i="1"/>
  <c r="AK247" i="1"/>
  <c r="J247" i="19"/>
  <c r="J399" i="19" s="1"/>
  <c r="AV245" i="1"/>
  <c r="AC245" i="1"/>
  <c r="AH246" i="1"/>
  <c r="K247" i="19"/>
  <c r="BJ244" i="1"/>
  <c r="AW246" i="1"/>
  <c r="AF246" i="1"/>
  <c r="AO246" i="1" s="1"/>
  <c r="H247" i="19"/>
  <c r="AV246" i="1"/>
  <c r="G247" i="19"/>
  <c r="AI245" i="1"/>
  <c r="BF244" i="1"/>
  <c r="AT246" i="1"/>
  <c r="Q246" i="1"/>
  <c r="R246" i="1" s="1"/>
  <c r="AX246" i="1"/>
  <c r="AS246" i="1"/>
  <c r="AQ246" i="1"/>
  <c r="AQ245" i="1"/>
  <c r="AJ246" i="1"/>
  <c r="L247" i="19"/>
  <c r="B247" i="19"/>
  <c r="B247" i="21" s="1"/>
  <c r="AE246" i="1"/>
  <c r="AL246" i="1"/>
  <c r="BC246" i="1"/>
  <c r="AI246" i="1"/>
  <c r="Z246" i="1"/>
  <c r="BD246" i="1"/>
  <c r="BI246" i="1"/>
  <c r="AZ246" i="1"/>
  <c r="L278" i="28"/>
  <c r="AU245" i="1"/>
  <c r="Q244" i="1"/>
  <c r="R244" i="1" s="1"/>
  <c r="BD245" i="1"/>
  <c r="K245" i="19"/>
  <c r="BD244" i="1"/>
  <c r="G397" i="19"/>
  <c r="M245" i="19"/>
  <c r="E397" i="19"/>
  <c r="B246" i="21"/>
  <c r="B246" i="22"/>
  <c r="F397" i="19"/>
  <c r="K246" i="21"/>
  <c r="K246" i="22"/>
  <c r="G246" i="22"/>
  <c r="G246" i="21"/>
  <c r="G398" i="19"/>
  <c r="H246" i="19"/>
  <c r="J245" i="19"/>
  <c r="BB245" i="1"/>
  <c r="AK245" i="1"/>
  <c r="H245" i="19"/>
  <c r="AG245" i="1"/>
  <c r="AB244" i="1"/>
  <c r="F246" i="19"/>
  <c r="F278" i="28" s="1"/>
  <c r="AL245" i="1"/>
  <c r="AZ245" i="1"/>
  <c r="AX245" i="1"/>
  <c r="AE245" i="1"/>
  <c r="E246" i="19"/>
  <c r="D246" i="19"/>
  <c r="C246" i="23" s="1"/>
  <c r="D245" i="19"/>
  <c r="C245" i="23" s="1"/>
  <c r="AB245" i="1"/>
  <c r="BJ245" i="1"/>
  <c r="Z245" i="1"/>
  <c r="J246" i="19"/>
  <c r="BI245" i="1"/>
  <c r="AR245" i="1"/>
  <c r="AH245" i="1"/>
  <c r="BE244" i="1"/>
  <c r="BG245" i="1"/>
  <c r="AF245" i="1"/>
  <c r="BC244" i="1"/>
  <c r="BF245" i="1"/>
  <c r="AW245" i="1"/>
  <c r="BB244" i="1"/>
  <c r="Q245" i="1"/>
  <c r="R245" i="1" s="1"/>
  <c r="BC245" i="1"/>
  <c r="AJ245" i="1"/>
  <c r="BG244" i="1"/>
  <c r="B243" i="1"/>
  <c r="E243" i="1"/>
  <c r="AF244" i="1" s="1"/>
  <c r="G243" i="1"/>
  <c r="H243" i="1"/>
  <c r="I243" i="1"/>
  <c r="G244" i="19" s="1"/>
  <c r="J243" i="1"/>
  <c r="M243" i="1"/>
  <c r="N243" i="1"/>
  <c r="O243" i="1"/>
  <c r="J279" i="28" l="1"/>
  <c r="D279" i="28"/>
  <c r="N279" i="28" s="1"/>
  <c r="K247" i="21"/>
  <c r="K279" i="28"/>
  <c r="J246" i="21"/>
  <c r="F247" i="23"/>
  <c r="H399" i="19"/>
  <c r="J247" i="21"/>
  <c r="I247" i="23"/>
  <c r="B279" i="28"/>
  <c r="K247" i="22"/>
  <c r="B247" i="22"/>
  <c r="H247" i="23"/>
  <c r="G248" i="22"/>
  <c r="G280" i="28"/>
  <c r="G248" i="21"/>
  <c r="E247" i="23"/>
  <c r="N247" i="19"/>
  <c r="H248" i="22"/>
  <c r="H248" i="21"/>
  <c r="H280" i="28"/>
  <c r="I248" i="22"/>
  <c r="I248" i="21"/>
  <c r="J280" i="28"/>
  <c r="AO247" i="1"/>
  <c r="BA247" i="1"/>
  <c r="F248" i="21"/>
  <c r="F280" i="28"/>
  <c r="F248" i="22"/>
  <c r="G279" i="28"/>
  <c r="H278" i="28"/>
  <c r="B248" i="22"/>
  <c r="B248" i="21"/>
  <c r="B280" i="28"/>
  <c r="D280" i="28"/>
  <c r="N280" i="28" s="1"/>
  <c r="D248" i="21"/>
  <c r="D248" i="22"/>
  <c r="G247" i="23"/>
  <c r="K248" i="21"/>
  <c r="L280" i="28"/>
  <c r="K248" i="22"/>
  <c r="G247" i="21"/>
  <c r="B247" i="23"/>
  <c r="J247" i="22"/>
  <c r="J248" i="22"/>
  <c r="K280" i="28"/>
  <c r="J248" i="21"/>
  <c r="AN247" i="1"/>
  <c r="E248" i="22"/>
  <c r="E280" i="28"/>
  <c r="E248" i="21"/>
  <c r="D247" i="23"/>
  <c r="L279" i="28"/>
  <c r="O247" i="19"/>
  <c r="BA246" i="1"/>
  <c r="F247" i="21"/>
  <c r="M247" i="19"/>
  <c r="G247" i="22"/>
  <c r="G399" i="19"/>
  <c r="AN246" i="1"/>
  <c r="H247" i="22"/>
  <c r="F247" i="22"/>
  <c r="J278" i="28"/>
  <c r="G396" i="19"/>
  <c r="G277" i="28"/>
  <c r="H246" i="23"/>
  <c r="D278" i="28"/>
  <c r="F279" i="28"/>
  <c r="I247" i="22"/>
  <c r="H245" i="23"/>
  <c r="M246" i="19"/>
  <c r="E278" i="28"/>
  <c r="H279" i="28"/>
  <c r="J246" i="22"/>
  <c r="K278" i="28"/>
  <c r="E247" i="22"/>
  <c r="N245" i="19"/>
  <c r="D247" i="22"/>
  <c r="I247" i="21"/>
  <c r="E279" i="28"/>
  <c r="H247" i="21"/>
  <c r="E247" i="21"/>
  <c r="D247" i="21"/>
  <c r="I245" i="23"/>
  <c r="AO244" i="1"/>
  <c r="H244" i="19"/>
  <c r="H277" i="28" s="1"/>
  <c r="AU244" i="1"/>
  <c r="AX244" i="1"/>
  <c r="AL244" i="1"/>
  <c r="AZ243" i="1"/>
  <c r="AQ244" i="1"/>
  <c r="AE244" i="1"/>
  <c r="AN244" i="1" s="1"/>
  <c r="O245" i="19"/>
  <c r="G245" i="23"/>
  <c r="J397" i="19"/>
  <c r="BI243" i="1"/>
  <c r="N246" i="19"/>
  <c r="F246" i="23"/>
  <c r="H246" i="22"/>
  <c r="H246" i="21"/>
  <c r="H398" i="19"/>
  <c r="K244" i="19"/>
  <c r="AW244" i="1"/>
  <c r="AK244" i="1"/>
  <c r="J244" i="19"/>
  <c r="J277" i="28" s="1"/>
  <c r="AV244" i="1"/>
  <c r="AJ244" i="1"/>
  <c r="B245" i="23"/>
  <c r="F245" i="23"/>
  <c r="H397" i="19"/>
  <c r="AR244" i="1"/>
  <c r="D245" i="23"/>
  <c r="AB243" i="1"/>
  <c r="AH244" i="1"/>
  <c r="AT244" i="1"/>
  <c r="G245" i="21"/>
  <c r="D246" i="21"/>
  <c r="B246" i="23"/>
  <c r="D246" i="22"/>
  <c r="E246" i="22"/>
  <c r="E246" i="21"/>
  <c r="E398" i="19"/>
  <c r="AG244" i="1"/>
  <c r="AS244" i="1"/>
  <c r="AI244" i="1"/>
  <c r="O246" i="19"/>
  <c r="J398" i="19"/>
  <c r="G246" i="23"/>
  <c r="I246" i="22"/>
  <c r="I246" i="21"/>
  <c r="F246" i="22"/>
  <c r="F246" i="21"/>
  <c r="F398" i="19"/>
  <c r="D246" i="23"/>
  <c r="E246" i="23"/>
  <c r="I246" i="23"/>
  <c r="G245" i="22"/>
  <c r="E245" i="23"/>
  <c r="AN245" i="1"/>
  <c r="AO245" i="1"/>
  <c r="BA245" i="1"/>
  <c r="F244" i="19"/>
  <c r="Z243" i="1"/>
  <c r="Q243" i="1"/>
  <c r="R243" i="1" s="1"/>
  <c r="L244" i="19"/>
  <c r="AC243" i="1"/>
  <c r="BB243" i="1"/>
  <c r="E244" i="19"/>
  <c r="BJ243" i="1"/>
  <c r="D244" i="19"/>
  <c r="C244" i="23" s="1"/>
  <c r="B244" i="19"/>
  <c r="BH243" i="1"/>
  <c r="BG243" i="1"/>
  <c r="BF243" i="1"/>
  <c r="BD243" i="1"/>
  <c r="AA243" i="1"/>
  <c r="BE243" i="1"/>
  <c r="BC243" i="1"/>
  <c r="B242" i="1"/>
  <c r="AE243" i="1" s="1"/>
  <c r="E242" i="1"/>
  <c r="AF243" i="1" s="1"/>
  <c r="G242" i="1"/>
  <c r="AG243" i="1" s="1"/>
  <c r="H242" i="1"/>
  <c r="I242" i="1"/>
  <c r="G243" i="19" s="1"/>
  <c r="G276" i="28" s="1"/>
  <c r="J242" i="1"/>
  <c r="M242" i="1"/>
  <c r="J243" i="19" s="1"/>
  <c r="N242" i="1"/>
  <c r="O242" i="1"/>
  <c r="L243" i="19" s="1"/>
  <c r="M278" i="28" l="1"/>
  <c r="N278" i="28"/>
  <c r="M280" i="28"/>
  <c r="M279" i="28"/>
  <c r="D277" i="28"/>
  <c r="N277" i="28" s="1"/>
  <c r="K277" i="28"/>
  <c r="BJ242" i="1"/>
  <c r="L276" i="28"/>
  <c r="L277" i="28"/>
  <c r="J396" i="19"/>
  <c r="J276" i="28"/>
  <c r="B277" i="28"/>
  <c r="BF242" i="1"/>
  <c r="E244" i="23"/>
  <c r="F277" i="28"/>
  <c r="H396" i="19"/>
  <c r="J395" i="19"/>
  <c r="E277" i="28"/>
  <c r="F244" i="23"/>
  <c r="H245" i="22"/>
  <c r="D244" i="23"/>
  <c r="O244" i="19"/>
  <c r="E396" i="19"/>
  <c r="E245" i="21"/>
  <c r="E245" i="22"/>
  <c r="D245" i="22"/>
  <c r="J245" i="22"/>
  <c r="J245" i="21"/>
  <c r="I245" i="21"/>
  <c r="B245" i="21"/>
  <c r="B245" i="22"/>
  <c r="G244" i="22"/>
  <c r="G395" i="19"/>
  <c r="I245" i="22"/>
  <c r="AX243" i="1"/>
  <c r="BA244" i="1"/>
  <c r="F396" i="19"/>
  <c r="F245" i="22"/>
  <c r="F245" i="21"/>
  <c r="D245" i="21"/>
  <c r="AC242" i="1"/>
  <c r="K245" i="22"/>
  <c r="K245" i="21"/>
  <c r="H245" i="21"/>
  <c r="I244" i="22"/>
  <c r="I244" i="21"/>
  <c r="AJ243" i="1"/>
  <c r="AN243" i="1"/>
  <c r="G244" i="23"/>
  <c r="BE242" i="1"/>
  <c r="H244" i="23"/>
  <c r="BI242" i="1"/>
  <c r="AL243" i="1"/>
  <c r="AU243" i="1"/>
  <c r="N244" i="19"/>
  <c r="AH243" i="1"/>
  <c r="AT243" i="1"/>
  <c r="AI243" i="1"/>
  <c r="B243" i="19"/>
  <c r="AQ243" i="1"/>
  <c r="AS243" i="1"/>
  <c r="G244" i="21"/>
  <c r="AZ242" i="1"/>
  <c r="AR243" i="1"/>
  <c r="Z242" i="1"/>
  <c r="AW243" i="1"/>
  <c r="AK243" i="1"/>
  <c r="B244" i="23"/>
  <c r="AA242" i="1"/>
  <c r="AV243" i="1"/>
  <c r="K244" i="21"/>
  <c r="I244" i="23"/>
  <c r="K244" i="22"/>
  <c r="M244" i="19"/>
  <c r="BA243" i="1"/>
  <c r="AO243" i="1"/>
  <c r="H243" i="19"/>
  <c r="H276" i="28" s="1"/>
  <c r="BD242" i="1"/>
  <c r="Q242" i="1"/>
  <c r="R242" i="1" s="1"/>
  <c r="E243" i="19"/>
  <c r="BB242" i="1"/>
  <c r="D243" i="19"/>
  <c r="C243" i="23" s="1"/>
  <c r="BH242" i="1"/>
  <c r="AB242" i="1"/>
  <c r="F243" i="19"/>
  <c r="F276" i="28" s="1"/>
  <c r="K243" i="19"/>
  <c r="BC242" i="1"/>
  <c r="BG242" i="1"/>
  <c r="B241" i="1"/>
  <c r="B242" i="19" s="1"/>
  <c r="E241" i="1"/>
  <c r="G241" i="1"/>
  <c r="AS242" i="1" s="1"/>
  <c r="H241" i="1"/>
  <c r="AB241" i="1" s="1"/>
  <c r="I241" i="1"/>
  <c r="G242" i="19" s="1"/>
  <c r="G275" i="28" s="1"/>
  <c r="J241" i="1"/>
  <c r="AI242" i="1" s="1"/>
  <c r="M241" i="1"/>
  <c r="N241" i="1"/>
  <c r="AK242" i="1" s="1"/>
  <c r="O241" i="1"/>
  <c r="M277" i="28" l="1"/>
  <c r="K276" i="28"/>
  <c r="BF241" i="1"/>
  <c r="B275" i="28"/>
  <c r="B276" i="28"/>
  <c r="D244" i="21"/>
  <c r="E276" i="28"/>
  <c r="D276" i="28"/>
  <c r="G394" i="19"/>
  <c r="F395" i="19"/>
  <c r="H395" i="19"/>
  <c r="BI241" i="1"/>
  <c r="B243" i="21"/>
  <c r="E243" i="23"/>
  <c r="B244" i="21"/>
  <c r="F242" i="19"/>
  <c r="F275" i="28" s="1"/>
  <c r="E244" i="22"/>
  <c r="E395" i="19"/>
  <c r="F244" i="22"/>
  <c r="F244" i="21"/>
  <c r="J244" i="22"/>
  <c r="J244" i="21"/>
  <c r="B244" i="22"/>
  <c r="H244" i="22"/>
  <c r="H244" i="21"/>
  <c r="AU242" i="1"/>
  <c r="D244" i="22"/>
  <c r="E244" i="21"/>
  <c r="D242" i="19"/>
  <c r="C242" i="23" s="1"/>
  <c r="G243" i="23"/>
  <c r="G243" i="22"/>
  <c r="G243" i="21"/>
  <c r="BH241" i="1"/>
  <c r="N243" i="19"/>
  <c r="F243" i="23"/>
  <c r="BD241" i="1"/>
  <c r="AT242" i="1"/>
  <c r="AX242" i="1"/>
  <c r="AL242" i="1"/>
  <c r="Z241" i="1"/>
  <c r="AW242" i="1"/>
  <c r="AF242" i="1"/>
  <c r="O243" i="19"/>
  <c r="B243" i="22"/>
  <c r="E242" i="19"/>
  <c r="E275" i="28" s="1"/>
  <c r="AG242" i="1"/>
  <c r="AR242" i="1"/>
  <c r="K242" i="19"/>
  <c r="D243" i="23"/>
  <c r="B243" i="23"/>
  <c r="M243" i="19"/>
  <c r="Q241" i="1"/>
  <c r="R241" i="1" s="1"/>
  <c r="AE242" i="1"/>
  <c r="AQ242" i="1"/>
  <c r="H243" i="23"/>
  <c r="L242" i="19"/>
  <c r="BJ241" i="1"/>
  <c r="AV242" i="1"/>
  <c r="AJ242" i="1"/>
  <c r="I243" i="23"/>
  <c r="AH242" i="1"/>
  <c r="AC241" i="1"/>
  <c r="J242" i="19"/>
  <c r="BE241" i="1"/>
  <c r="H242" i="19"/>
  <c r="BC241" i="1"/>
  <c r="AZ241" i="1"/>
  <c r="AA241" i="1"/>
  <c r="BB241" i="1"/>
  <c r="BG241" i="1"/>
  <c r="B240" i="1"/>
  <c r="E240" i="1"/>
  <c r="G240" i="1"/>
  <c r="H240" i="1"/>
  <c r="AB240" i="1" s="1"/>
  <c r="I240" i="1"/>
  <c r="J240" i="1"/>
  <c r="AI241" i="1" s="1"/>
  <c r="M240" i="1"/>
  <c r="N240" i="1"/>
  <c r="O240" i="1"/>
  <c r="B239" i="1"/>
  <c r="B240" i="19" s="1"/>
  <c r="E239" i="1"/>
  <c r="G239" i="1"/>
  <c r="H239" i="1"/>
  <c r="Q239" i="1" s="1"/>
  <c r="I239" i="1"/>
  <c r="J239" i="1"/>
  <c r="H240" i="19" s="1"/>
  <c r="M239" i="1"/>
  <c r="AA239" i="1" s="1"/>
  <c r="N239" i="1"/>
  <c r="O239" i="1"/>
  <c r="AC239" i="1" s="1"/>
  <c r="M276" i="28" l="1"/>
  <c r="N276" i="28"/>
  <c r="D275" i="28"/>
  <c r="D243" i="22"/>
  <c r="F243" i="21"/>
  <c r="H275" i="28"/>
  <c r="J394" i="19"/>
  <c r="J275" i="28"/>
  <c r="L275" i="28"/>
  <c r="F394" i="19"/>
  <c r="AN242" i="1"/>
  <c r="B242" i="23"/>
  <c r="K275" i="28"/>
  <c r="F243" i="22"/>
  <c r="H243" i="21"/>
  <c r="H394" i="19"/>
  <c r="M242" i="19"/>
  <c r="E394" i="19"/>
  <c r="H242" i="23"/>
  <c r="D242" i="23"/>
  <c r="D243" i="21"/>
  <c r="E242" i="23"/>
  <c r="H241" i="19"/>
  <c r="H393" i="19" s="1"/>
  <c r="BH239" i="1"/>
  <c r="AT241" i="1"/>
  <c r="BE240" i="1"/>
  <c r="H243" i="22"/>
  <c r="I243" i="21"/>
  <c r="I243" i="22"/>
  <c r="E243" i="21"/>
  <c r="AU241" i="1"/>
  <c r="E243" i="22"/>
  <c r="AJ241" i="1"/>
  <c r="BF239" i="1"/>
  <c r="J243" i="21"/>
  <c r="I242" i="23"/>
  <c r="K243" i="21"/>
  <c r="K243" i="22"/>
  <c r="J243" i="22"/>
  <c r="AF240" i="1"/>
  <c r="AO240" i="1" s="1"/>
  <c r="AO242" i="1"/>
  <c r="BA242" i="1"/>
  <c r="BG240" i="1"/>
  <c r="L241" i="19"/>
  <c r="AX241" i="1"/>
  <c r="B241" i="19"/>
  <c r="AQ241" i="1"/>
  <c r="AE241" i="1"/>
  <c r="O242" i="19"/>
  <c r="G242" i="23"/>
  <c r="BF240" i="1"/>
  <c r="AK240" i="1"/>
  <c r="AW241" i="1"/>
  <c r="K241" i="19"/>
  <c r="AK241" i="1"/>
  <c r="R239" i="1"/>
  <c r="AT240" i="1"/>
  <c r="D241" i="19"/>
  <c r="C241" i="23" s="1"/>
  <c r="N242" i="19"/>
  <c r="F242" i="23"/>
  <c r="BJ240" i="1"/>
  <c r="AG240" i="1"/>
  <c r="AR240" i="1"/>
  <c r="AF241" i="1"/>
  <c r="BJ239" i="1"/>
  <c r="BH240" i="1"/>
  <c r="AH240" i="1"/>
  <c r="Q240" i="1"/>
  <c r="R240" i="1" s="1"/>
  <c r="AH241" i="1"/>
  <c r="AR241" i="1"/>
  <c r="AV241" i="1"/>
  <c r="E241" i="19"/>
  <c r="E393" i="19" s="1"/>
  <c r="AS241" i="1"/>
  <c r="AG241" i="1"/>
  <c r="AL241" i="1"/>
  <c r="BB240" i="1"/>
  <c r="AQ240" i="1"/>
  <c r="AE240" i="1"/>
  <c r="AU240" i="1"/>
  <c r="J241" i="19"/>
  <c r="J274" i="28" s="1"/>
  <c r="AC240" i="1"/>
  <c r="G241" i="19"/>
  <c r="G274" i="28" s="1"/>
  <c r="G281" i="28" s="1"/>
  <c r="E240" i="19"/>
  <c r="E392" i="19" s="1"/>
  <c r="AX240" i="1"/>
  <c r="AL240" i="1"/>
  <c r="Z240" i="1"/>
  <c r="F241" i="19"/>
  <c r="F274" i="28" s="1"/>
  <c r="F281" i="28" s="1"/>
  <c r="AZ240" i="1"/>
  <c r="AW240" i="1"/>
  <c r="BI239" i="1"/>
  <c r="AS240" i="1"/>
  <c r="H392" i="19"/>
  <c r="AV240" i="1"/>
  <c r="BC240" i="1"/>
  <c r="AJ240" i="1"/>
  <c r="AA240" i="1"/>
  <c r="AI240" i="1"/>
  <c r="BI240" i="1"/>
  <c r="BD240" i="1"/>
  <c r="L240" i="19"/>
  <c r="BB239" i="1"/>
  <c r="D240" i="19"/>
  <c r="C240" i="23" s="1"/>
  <c r="AZ239" i="1"/>
  <c r="K240" i="19"/>
  <c r="J240" i="19"/>
  <c r="J392" i="19" s="1"/>
  <c r="G240" i="19"/>
  <c r="Z239" i="1"/>
  <c r="F240" i="19"/>
  <c r="F392" i="19" s="1"/>
  <c r="BE239" i="1"/>
  <c r="BD239" i="1"/>
  <c r="AB239" i="1"/>
  <c r="BC239" i="1"/>
  <c r="BG239" i="1"/>
  <c r="B238" i="1"/>
  <c r="E238" i="1"/>
  <c r="AF239" i="1" s="1"/>
  <c r="G238" i="1"/>
  <c r="H238" i="1"/>
  <c r="AT239" i="1" s="1"/>
  <c r="I238" i="1"/>
  <c r="G239" i="19" s="1"/>
  <c r="J238" i="1"/>
  <c r="H239" i="19" s="1"/>
  <c r="H240" i="21" s="1"/>
  <c r="M238" i="1"/>
  <c r="J239" i="19" s="1"/>
  <c r="N238" i="1"/>
  <c r="AW239" i="1" s="1"/>
  <c r="O238" i="1"/>
  <c r="AC238" i="1" s="1"/>
  <c r="M275" i="28" l="1"/>
  <c r="N275" i="28"/>
  <c r="J281" i="28"/>
  <c r="L274" i="28"/>
  <c r="L281" i="28" s="1"/>
  <c r="D274" i="28"/>
  <c r="N274" i="28" s="1"/>
  <c r="K274" i="28"/>
  <c r="K281" i="28" s="1"/>
  <c r="E274" i="28"/>
  <c r="E281" i="28" s="1"/>
  <c r="AN240" i="1"/>
  <c r="B241" i="22"/>
  <c r="B274" i="28"/>
  <c r="B281" i="28" s="1"/>
  <c r="H274" i="28"/>
  <c r="H281" i="28" s="1"/>
  <c r="H241" i="22"/>
  <c r="G241" i="23"/>
  <c r="H242" i="22"/>
  <c r="E241" i="23"/>
  <c r="F241" i="23"/>
  <c r="H241" i="21"/>
  <c r="B241" i="21"/>
  <c r="H272" i="28"/>
  <c r="H242" i="21"/>
  <c r="D241" i="22"/>
  <c r="K241" i="22"/>
  <c r="B241" i="23"/>
  <c r="I242" i="22"/>
  <c r="I241" i="23"/>
  <c r="B272" i="28"/>
  <c r="AN241" i="1"/>
  <c r="N241" i="19"/>
  <c r="J242" i="22"/>
  <c r="J242" i="21"/>
  <c r="G393" i="19"/>
  <c r="G242" i="22"/>
  <c r="G242" i="21"/>
  <c r="G272" i="28"/>
  <c r="B242" i="21"/>
  <c r="B242" i="22"/>
  <c r="D241" i="23"/>
  <c r="F242" i="22"/>
  <c r="F242" i="21"/>
  <c r="BA240" i="1"/>
  <c r="H241" i="23"/>
  <c r="F393" i="19"/>
  <c r="E242" i="21"/>
  <c r="E242" i="22"/>
  <c r="BA241" i="1"/>
  <c r="AO241" i="1"/>
  <c r="D242" i="21"/>
  <c r="D242" i="22"/>
  <c r="I242" i="21"/>
  <c r="K242" i="22"/>
  <c r="K242" i="21"/>
  <c r="E272" i="28"/>
  <c r="I241" i="21"/>
  <c r="E241" i="21"/>
  <c r="M241" i="19"/>
  <c r="E241" i="22"/>
  <c r="N240" i="19"/>
  <c r="J393" i="19"/>
  <c r="O241" i="19"/>
  <c r="AK239" i="1"/>
  <c r="AX239" i="1"/>
  <c r="BE238" i="1"/>
  <c r="L272" i="28"/>
  <c r="J272" i="28"/>
  <c r="D241" i="21"/>
  <c r="I241" i="22"/>
  <c r="F241" i="22"/>
  <c r="K241" i="21"/>
  <c r="F240" i="23"/>
  <c r="K272" i="28"/>
  <c r="J241" i="21"/>
  <c r="G241" i="21"/>
  <c r="G392" i="19"/>
  <c r="F272" i="28"/>
  <c r="G241" i="22"/>
  <c r="F241" i="21"/>
  <c r="J241" i="22"/>
  <c r="D272" i="28"/>
  <c r="N272" i="28" s="1"/>
  <c r="AO239" i="1"/>
  <c r="O240" i="19"/>
  <c r="G240" i="23"/>
  <c r="I240" i="22"/>
  <c r="J271" i="28"/>
  <c r="I240" i="21"/>
  <c r="AZ238" i="1"/>
  <c r="E239" i="19"/>
  <c r="M239" i="19" s="1"/>
  <c r="AS239" i="1"/>
  <c r="D240" i="23"/>
  <c r="H240" i="23"/>
  <c r="I240" i="23"/>
  <c r="L239" i="19"/>
  <c r="AL239" i="1"/>
  <c r="B239" i="19"/>
  <c r="AE239" i="1"/>
  <c r="AN239" i="1" s="1"/>
  <c r="AQ239" i="1"/>
  <c r="H271" i="28"/>
  <c r="BJ238" i="1"/>
  <c r="AJ239" i="1"/>
  <c r="AV239" i="1"/>
  <c r="H391" i="19"/>
  <c r="M240" i="19"/>
  <c r="G271" i="28"/>
  <c r="G240" i="21"/>
  <c r="E240" i="23"/>
  <c r="G240" i="22"/>
  <c r="B240" i="23"/>
  <c r="BH238" i="1"/>
  <c r="BI238" i="1"/>
  <c r="AU239" i="1"/>
  <c r="AI239" i="1"/>
  <c r="AH239" i="1"/>
  <c r="AR239" i="1"/>
  <c r="BD238" i="1"/>
  <c r="H240" i="22"/>
  <c r="AG239" i="1"/>
  <c r="G391" i="19"/>
  <c r="J391" i="19"/>
  <c r="AB238" i="1"/>
  <c r="Q238" i="1"/>
  <c r="R238" i="1" s="1"/>
  <c r="F239" i="19"/>
  <c r="F271" i="28" s="1"/>
  <c r="D239" i="19"/>
  <c r="C239" i="23" s="1"/>
  <c r="K239" i="19"/>
  <c r="BF238" i="1"/>
  <c r="BC238" i="1"/>
  <c r="AA238" i="1"/>
  <c r="BB238" i="1"/>
  <c r="Z238" i="1"/>
  <c r="BG238" i="1"/>
  <c r="B237" i="1"/>
  <c r="B238" i="19" s="1"/>
  <c r="E237" i="1"/>
  <c r="AR238" i="1" s="1"/>
  <c r="G237" i="1"/>
  <c r="E238" i="19" s="1"/>
  <c r="H237" i="1"/>
  <c r="AB237" i="1" s="1"/>
  <c r="I237" i="1"/>
  <c r="G238" i="19" s="1"/>
  <c r="G270" i="28" s="1"/>
  <c r="J237" i="1"/>
  <c r="AU238" i="1" s="1"/>
  <c r="M237" i="1"/>
  <c r="AJ238" i="1" s="1"/>
  <c r="N237" i="1"/>
  <c r="K238" i="19" s="1"/>
  <c r="O237" i="1"/>
  <c r="L238" i="19" s="1"/>
  <c r="M272" i="28" l="1"/>
  <c r="D281" i="28"/>
  <c r="M274" i="28"/>
  <c r="K271" i="28"/>
  <c r="K240" i="22"/>
  <c r="AC237" i="1"/>
  <c r="AK238" i="1"/>
  <c r="O239" i="19"/>
  <c r="F240" i="21"/>
  <c r="L271" i="28"/>
  <c r="E391" i="19"/>
  <c r="J240" i="21"/>
  <c r="N239" i="19"/>
  <c r="J240" i="22"/>
  <c r="K240" i="21"/>
  <c r="B239" i="21"/>
  <c r="F240" i="22"/>
  <c r="I239" i="23"/>
  <c r="D240" i="21"/>
  <c r="D238" i="19"/>
  <c r="AW238" i="1"/>
  <c r="D271" i="28"/>
  <c r="N271" i="28" s="1"/>
  <c r="B270" i="28"/>
  <c r="B240" i="22"/>
  <c r="B271" i="28"/>
  <c r="B240" i="21"/>
  <c r="E270" i="28"/>
  <c r="E240" i="22"/>
  <c r="E271" i="28"/>
  <c r="E240" i="21"/>
  <c r="D240" i="22"/>
  <c r="K270" i="28"/>
  <c r="L270" i="28"/>
  <c r="BA239" i="1"/>
  <c r="K239" i="22"/>
  <c r="K239" i="21"/>
  <c r="M238" i="19"/>
  <c r="G239" i="22"/>
  <c r="G239" i="21"/>
  <c r="E239" i="22"/>
  <c r="E239" i="21"/>
  <c r="J239" i="22"/>
  <c r="H239" i="23"/>
  <c r="J239" i="21"/>
  <c r="AF238" i="1"/>
  <c r="B239" i="22"/>
  <c r="AG238" i="1"/>
  <c r="AS238" i="1"/>
  <c r="B239" i="23"/>
  <c r="G239" i="23"/>
  <c r="AT238" i="1"/>
  <c r="E239" i="23"/>
  <c r="AX238" i="1"/>
  <c r="AL238" i="1"/>
  <c r="H238" i="19"/>
  <c r="AI238" i="1"/>
  <c r="AQ238" i="1"/>
  <c r="AE238" i="1"/>
  <c r="F239" i="23"/>
  <c r="BJ237" i="1"/>
  <c r="AV238" i="1"/>
  <c r="F391" i="19"/>
  <c r="D239" i="23"/>
  <c r="AH238" i="1"/>
  <c r="Z237" i="1"/>
  <c r="J238" i="19"/>
  <c r="BI237" i="1"/>
  <c r="Q237" i="1"/>
  <c r="R237" i="1" s="1"/>
  <c r="BB237" i="1"/>
  <c r="AZ237" i="1"/>
  <c r="F238" i="19"/>
  <c r="F270" i="28" s="1"/>
  <c r="BG237" i="1"/>
  <c r="BF237" i="1"/>
  <c r="BC237" i="1"/>
  <c r="AA237" i="1"/>
  <c r="BH237" i="1"/>
  <c r="BE237" i="1"/>
  <c r="BD237" i="1"/>
  <c r="B235" i="1"/>
  <c r="B236" i="19" s="1"/>
  <c r="E235" i="1"/>
  <c r="D236" i="19" s="1"/>
  <c r="C236" i="23" s="1"/>
  <c r="G235" i="1"/>
  <c r="H235" i="1"/>
  <c r="Q235" i="1" s="1"/>
  <c r="I235" i="1"/>
  <c r="G236" i="19" s="1"/>
  <c r="J235" i="1"/>
  <c r="M235" i="1"/>
  <c r="N235" i="1"/>
  <c r="K236" i="19" s="1"/>
  <c r="O235" i="1"/>
  <c r="L236" i="19" s="1"/>
  <c r="B236" i="1"/>
  <c r="AE237" i="1" s="1"/>
  <c r="E236" i="1"/>
  <c r="AR237" i="1" s="1"/>
  <c r="G236" i="1"/>
  <c r="E237" i="19" s="1"/>
  <c r="E269" i="28" s="1"/>
  <c r="H236" i="1"/>
  <c r="I236" i="1"/>
  <c r="J236" i="1"/>
  <c r="AI237" i="1" s="1"/>
  <c r="M236" i="1"/>
  <c r="J237" i="19" s="1"/>
  <c r="N236" i="1"/>
  <c r="O236" i="1"/>
  <c r="D270" i="28" l="1"/>
  <c r="N270" i="28" s="1"/>
  <c r="C238" i="23"/>
  <c r="M281" i="28"/>
  <c r="N281" i="28"/>
  <c r="M271" i="28"/>
  <c r="AJ237" i="1"/>
  <c r="E238" i="23"/>
  <c r="I238" i="23"/>
  <c r="AG237" i="1"/>
  <c r="AN238" i="1"/>
  <c r="H238" i="23"/>
  <c r="D239" i="21"/>
  <c r="D239" i="22"/>
  <c r="J269" i="28"/>
  <c r="J270" i="28"/>
  <c r="B238" i="23"/>
  <c r="F239" i="22"/>
  <c r="E238" i="21"/>
  <c r="F238" i="23"/>
  <c r="H270" i="28"/>
  <c r="N238" i="19"/>
  <c r="I239" i="21"/>
  <c r="I239" i="22"/>
  <c r="AO238" i="1"/>
  <c r="BA238" i="1"/>
  <c r="BF236" i="1"/>
  <c r="F239" i="21"/>
  <c r="AV237" i="1"/>
  <c r="H239" i="22"/>
  <c r="H239" i="21"/>
  <c r="AC236" i="1"/>
  <c r="AL237" i="1"/>
  <c r="AX237" i="1"/>
  <c r="AB236" i="1"/>
  <c r="AT237" i="1"/>
  <c r="AH237" i="1"/>
  <c r="AU237" i="1"/>
  <c r="D238" i="23"/>
  <c r="AS237" i="1"/>
  <c r="E238" i="22"/>
  <c r="G238" i="23"/>
  <c r="I238" i="22"/>
  <c r="I238" i="21"/>
  <c r="O238" i="19"/>
  <c r="B237" i="19"/>
  <c r="B237" i="21" s="1"/>
  <c r="AQ237" i="1"/>
  <c r="AW237" i="1"/>
  <c r="AK237" i="1"/>
  <c r="AF237" i="1"/>
  <c r="AN237" i="1" s="1"/>
  <c r="AT236" i="1"/>
  <c r="BI236" i="1"/>
  <c r="AZ236" i="1"/>
  <c r="BC236" i="1"/>
  <c r="BH236" i="1"/>
  <c r="AV236" i="1"/>
  <c r="G237" i="19"/>
  <c r="BB236" i="1"/>
  <c r="D237" i="19"/>
  <c r="H237" i="19"/>
  <c r="H269" i="28" s="1"/>
  <c r="AI236" i="1"/>
  <c r="AS236" i="1"/>
  <c r="BE236" i="1"/>
  <c r="BG236" i="1"/>
  <c r="AK236" i="1"/>
  <c r="BB235" i="1"/>
  <c r="F236" i="19"/>
  <c r="O237" i="19"/>
  <c r="H236" i="23"/>
  <c r="E236" i="23"/>
  <c r="B236" i="23"/>
  <c r="I236" i="23"/>
  <c r="BJ235" i="1"/>
  <c r="AR236" i="1"/>
  <c r="BI235" i="1"/>
  <c r="AL236" i="1"/>
  <c r="F237" i="19"/>
  <c r="J236" i="19"/>
  <c r="BD236" i="1"/>
  <c r="AJ236" i="1"/>
  <c r="BH235" i="1"/>
  <c r="AW236" i="1"/>
  <c r="H236" i="19"/>
  <c r="L237" i="19"/>
  <c r="BJ236" i="1"/>
  <c r="AA236" i="1"/>
  <c r="AG236" i="1"/>
  <c r="BE235" i="1"/>
  <c r="K237" i="19"/>
  <c r="E236" i="19"/>
  <c r="E268" i="28" s="1"/>
  <c r="BG235" i="1"/>
  <c r="BF235" i="1"/>
  <c r="AU236" i="1"/>
  <c r="Z236" i="1"/>
  <c r="AF236" i="1"/>
  <c r="AO236" i="1" s="1"/>
  <c r="BD235" i="1"/>
  <c r="R235" i="1"/>
  <c r="AH236" i="1"/>
  <c r="AC235" i="1"/>
  <c r="AQ236" i="1"/>
  <c r="Q236" i="1"/>
  <c r="R236" i="1" s="1"/>
  <c r="AB235" i="1"/>
  <c r="AX236" i="1"/>
  <c r="BC235" i="1"/>
  <c r="AA235" i="1"/>
  <c r="Z235" i="1"/>
  <c r="AE236" i="1"/>
  <c r="AZ235" i="1"/>
  <c r="M270" i="28" l="1"/>
  <c r="D268" i="28"/>
  <c r="N268" i="28" s="1"/>
  <c r="C237" i="23"/>
  <c r="I237" i="21"/>
  <c r="J268" i="28"/>
  <c r="F238" i="22"/>
  <c r="F268" i="28"/>
  <c r="F269" i="28"/>
  <c r="L268" i="28"/>
  <c r="L269" i="28"/>
  <c r="H268" i="28"/>
  <c r="B268" i="28"/>
  <c r="B269" i="28"/>
  <c r="E237" i="21"/>
  <c r="K268" i="28"/>
  <c r="K269" i="28"/>
  <c r="D236" i="23"/>
  <c r="D269" i="28"/>
  <c r="BA237" i="1"/>
  <c r="B237" i="22"/>
  <c r="G268" i="28"/>
  <c r="G269" i="28"/>
  <c r="AO237" i="1"/>
  <c r="B237" i="23"/>
  <c r="D238" i="21"/>
  <c r="D238" i="22"/>
  <c r="G237" i="22"/>
  <c r="G238" i="22"/>
  <c r="G238" i="21"/>
  <c r="K238" i="22"/>
  <c r="K238" i="21"/>
  <c r="F238" i="21"/>
  <c r="J238" i="22"/>
  <c r="J238" i="21"/>
  <c r="N237" i="19"/>
  <c r="H238" i="22"/>
  <c r="H238" i="21"/>
  <c r="B238" i="21"/>
  <c r="B238" i="22"/>
  <c r="G237" i="21"/>
  <c r="D237" i="22"/>
  <c r="M237" i="19"/>
  <c r="G237" i="23"/>
  <c r="F237" i="23"/>
  <c r="H237" i="22"/>
  <c r="M236" i="19"/>
  <c r="E237" i="23"/>
  <c r="D237" i="21"/>
  <c r="H237" i="21"/>
  <c r="F236" i="23"/>
  <c r="N236" i="19"/>
  <c r="G236" i="23"/>
  <c r="O236" i="19"/>
  <c r="I237" i="22"/>
  <c r="J237" i="22"/>
  <c r="H237" i="23"/>
  <c r="J237" i="21"/>
  <c r="I237" i="23"/>
  <c r="K237" i="22"/>
  <c r="K237" i="21"/>
  <c r="F237" i="21"/>
  <c r="F237" i="22"/>
  <c r="D237" i="23"/>
  <c r="AN236" i="1"/>
  <c r="E237" i="22"/>
  <c r="BA236" i="1"/>
  <c r="B234" i="1"/>
  <c r="E234" i="1"/>
  <c r="G234" i="1"/>
  <c r="H234" i="1"/>
  <c r="Q234" i="1" s="1"/>
  <c r="I234" i="1"/>
  <c r="G235" i="19" s="1"/>
  <c r="J234" i="1"/>
  <c r="M234" i="1"/>
  <c r="N234" i="1"/>
  <c r="O234" i="1"/>
  <c r="M268" i="28" l="1"/>
  <c r="M269" i="28"/>
  <c r="N269" i="28"/>
  <c r="G267" i="28"/>
  <c r="R234" i="1"/>
  <c r="J235" i="19"/>
  <c r="AV235" i="1"/>
  <c r="AJ235" i="1"/>
  <c r="H235" i="19"/>
  <c r="AU235" i="1"/>
  <c r="AI235" i="1"/>
  <c r="G236" i="22"/>
  <c r="G236" i="21"/>
  <c r="AB234" i="1"/>
  <c r="BI234" i="1"/>
  <c r="AG235" i="1"/>
  <c r="AS235" i="1"/>
  <c r="AT235" i="1"/>
  <c r="AH235" i="1"/>
  <c r="D235" i="19"/>
  <c r="C235" i="23" s="1"/>
  <c r="AF235" i="1"/>
  <c r="AR235" i="1"/>
  <c r="L235" i="19"/>
  <c r="AX235" i="1"/>
  <c r="AL235" i="1"/>
  <c r="AQ235" i="1"/>
  <c r="AE235" i="1"/>
  <c r="Z234" i="1"/>
  <c r="AW235" i="1"/>
  <c r="AK235" i="1"/>
  <c r="F235" i="19"/>
  <c r="BH234" i="1"/>
  <c r="AZ234" i="1"/>
  <c r="E235" i="19"/>
  <c r="BJ234" i="1"/>
  <c r="B235" i="19"/>
  <c r="BG234" i="1"/>
  <c r="K235" i="19"/>
  <c r="BC234" i="1"/>
  <c r="AA234" i="1"/>
  <c r="BF234" i="1"/>
  <c r="BE234" i="1"/>
  <c r="AC234" i="1"/>
  <c r="BD234" i="1"/>
  <c r="BB234" i="1"/>
  <c r="B233" i="1"/>
  <c r="B234" i="19" s="1"/>
  <c r="E233" i="1"/>
  <c r="G233" i="1"/>
  <c r="AS234" i="1" s="1"/>
  <c r="H233" i="1"/>
  <c r="AB233" i="1" s="1"/>
  <c r="I233" i="1"/>
  <c r="G234" i="19" s="1"/>
  <c r="G235" i="22" s="1"/>
  <c r="J233" i="1"/>
  <c r="H234" i="19" s="1"/>
  <c r="M233" i="1"/>
  <c r="AJ234" i="1" s="1"/>
  <c r="N233" i="1"/>
  <c r="AK234" i="1" s="1"/>
  <c r="O233" i="1"/>
  <c r="L234" i="19" s="1"/>
  <c r="H266" i="28" l="1"/>
  <c r="H267" i="28"/>
  <c r="F267" i="28"/>
  <c r="L266" i="28"/>
  <c r="L267" i="28"/>
  <c r="K267" i="28"/>
  <c r="J267" i="28"/>
  <c r="E267" i="28"/>
  <c r="B266" i="28"/>
  <c r="B267" i="28"/>
  <c r="E235" i="23"/>
  <c r="D267" i="28"/>
  <c r="N267" i="28" s="1"/>
  <c r="G266" i="28"/>
  <c r="G273" i="28" s="1"/>
  <c r="K235" i="21"/>
  <c r="AA233" i="1"/>
  <c r="F234" i="19"/>
  <c r="F235" i="22" s="1"/>
  <c r="E234" i="19"/>
  <c r="M234" i="19" s="1"/>
  <c r="D236" i="22"/>
  <c r="D236" i="21"/>
  <c r="AO235" i="1"/>
  <c r="BA235" i="1"/>
  <c r="AN235" i="1"/>
  <c r="J236" i="22"/>
  <c r="J236" i="21"/>
  <c r="G235" i="23"/>
  <c r="I235" i="23"/>
  <c r="H236" i="22"/>
  <c r="H236" i="21"/>
  <c r="B236" i="21"/>
  <c r="B236" i="22"/>
  <c r="F235" i="23"/>
  <c r="J234" i="19"/>
  <c r="I235" i="22" s="1"/>
  <c r="D235" i="23"/>
  <c r="F236" i="22"/>
  <c r="F236" i="21"/>
  <c r="K236" i="22"/>
  <c r="K236" i="21"/>
  <c r="BH233" i="1"/>
  <c r="E236" i="22"/>
  <c r="E236" i="21"/>
  <c r="I236" i="22"/>
  <c r="I236" i="21"/>
  <c r="AL234" i="1"/>
  <c r="AQ234" i="1"/>
  <c r="AV234" i="1"/>
  <c r="H235" i="23"/>
  <c r="K235" i="22"/>
  <c r="BI233" i="1"/>
  <c r="AI234" i="1"/>
  <c r="AU234" i="1"/>
  <c r="G235" i="21"/>
  <c r="AT234" i="1"/>
  <c r="AH234" i="1"/>
  <c r="BJ233" i="1"/>
  <c r="Q233" i="1"/>
  <c r="R233" i="1" s="1"/>
  <c r="AZ233" i="1"/>
  <c r="Z233" i="1"/>
  <c r="AW234" i="1"/>
  <c r="B235" i="21"/>
  <c r="B235" i="22"/>
  <c r="AE234" i="1"/>
  <c r="B235" i="23"/>
  <c r="AF234" i="1"/>
  <c r="AO234" i="1" s="1"/>
  <c r="AG234" i="1"/>
  <c r="H235" i="22"/>
  <c r="AR234" i="1"/>
  <c r="H235" i="21"/>
  <c r="AX234" i="1"/>
  <c r="M235" i="19"/>
  <c r="O235" i="19"/>
  <c r="N235" i="19"/>
  <c r="BG233" i="1"/>
  <c r="BF233" i="1"/>
  <c r="BE233" i="1"/>
  <c r="AC233" i="1"/>
  <c r="D234" i="19"/>
  <c r="BC233" i="1"/>
  <c r="K234" i="19"/>
  <c r="K266" i="28" s="1"/>
  <c r="BB233" i="1"/>
  <c r="BD233" i="1"/>
  <c r="D266" i="28" l="1"/>
  <c r="N266" i="28" s="1"/>
  <c r="C234" i="23"/>
  <c r="M267" i="28"/>
  <c r="N234" i="19"/>
  <c r="K273" i="28"/>
  <c r="F235" i="21"/>
  <c r="E235" i="22"/>
  <c r="J266" i="28"/>
  <c r="J273" i="28" s="1"/>
  <c r="H273" i="28"/>
  <c r="E235" i="21"/>
  <c r="B273" i="28"/>
  <c r="L273" i="28"/>
  <c r="E266" i="28"/>
  <c r="E273" i="28" s="1"/>
  <c r="F266" i="28"/>
  <c r="F273" i="28" s="1"/>
  <c r="I235" i="21"/>
  <c r="O234" i="19"/>
  <c r="AN234" i="1"/>
  <c r="BA234" i="1"/>
  <c r="H234" i="23"/>
  <c r="J235" i="21"/>
  <c r="F234" i="23"/>
  <c r="G234" i="23"/>
  <c r="I234" i="23"/>
  <c r="D235" i="22"/>
  <c r="B234" i="23"/>
  <c r="D235" i="21"/>
  <c r="D234" i="23"/>
  <c r="E234" i="23"/>
  <c r="J235" i="22"/>
  <c r="B232" i="1"/>
  <c r="E232" i="1"/>
  <c r="D233" i="19" s="1"/>
  <c r="G232" i="1"/>
  <c r="H232" i="1"/>
  <c r="Q232" i="1" s="1"/>
  <c r="I232" i="1"/>
  <c r="G233" i="19" s="1"/>
  <c r="J232" i="1"/>
  <c r="H233" i="19" s="1"/>
  <c r="M232" i="1"/>
  <c r="N232" i="1"/>
  <c r="O232" i="1"/>
  <c r="M266" i="28" l="1"/>
  <c r="D273" i="28"/>
  <c r="N273" i="28" s="1"/>
  <c r="D234" i="22"/>
  <c r="C233" i="23"/>
  <c r="R232" i="1"/>
  <c r="AG233" i="1"/>
  <c r="AS233" i="1"/>
  <c r="D264" i="28"/>
  <c r="H234" i="22"/>
  <c r="H264" i="28"/>
  <c r="H234" i="21"/>
  <c r="L233" i="19"/>
  <c r="AX233" i="1"/>
  <c r="AL233" i="1"/>
  <c r="BB232" i="1"/>
  <c r="AH233" i="1"/>
  <c r="AT233" i="1"/>
  <c r="AF233" i="1"/>
  <c r="AR233" i="1"/>
  <c r="BI232" i="1"/>
  <c r="D234" i="21"/>
  <c r="K233" i="19"/>
  <c r="AK233" i="1"/>
  <c r="AW233" i="1"/>
  <c r="BJ232" i="1"/>
  <c r="AJ233" i="1"/>
  <c r="AV233" i="1"/>
  <c r="BH232" i="1"/>
  <c r="G264" i="28"/>
  <c r="G234" i="22"/>
  <c r="G234" i="21"/>
  <c r="B233" i="19"/>
  <c r="AQ233" i="1"/>
  <c r="AE233" i="1"/>
  <c r="AN233" i="1" s="1"/>
  <c r="AU233" i="1"/>
  <c r="AI233" i="1"/>
  <c r="AZ232" i="1"/>
  <c r="BG232" i="1"/>
  <c r="AB232" i="1"/>
  <c r="AC232" i="1"/>
  <c r="BF232" i="1"/>
  <c r="AA232" i="1"/>
  <c r="F233" i="19"/>
  <c r="D233" i="23" s="1"/>
  <c r="J233" i="19"/>
  <c r="BE232" i="1"/>
  <c r="Z232" i="1"/>
  <c r="E233" i="19"/>
  <c r="N233" i="19" s="1"/>
  <c r="BD232" i="1"/>
  <c r="BC232" i="1"/>
  <c r="E233" i="23"/>
  <c r="F233" i="23"/>
  <c r="O231" i="1"/>
  <c r="N231" i="1"/>
  <c r="K232" i="19" s="1"/>
  <c r="M231" i="1"/>
  <c r="J231" i="1"/>
  <c r="AI231" i="1" s="1"/>
  <c r="I231" i="1"/>
  <c r="G232" i="19" s="1"/>
  <c r="G233" i="22" s="1"/>
  <c r="H231" i="1"/>
  <c r="AH231" i="1" s="1"/>
  <c r="G231" i="1"/>
  <c r="E231" i="1"/>
  <c r="AR231" i="1" s="1"/>
  <c r="B231" i="1"/>
  <c r="M273" i="28" l="1"/>
  <c r="J233" i="21"/>
  <c r="K263" i="28"/>
  <c r="I233" i="23"/>
  <c r="K234" i="22"/>
  <c r="L264" i="28"/>
  <c r="K234" i="21"/>
  <c r="E234" i="21"/>
  <c r="E234" i="22"/>
  <c r="E264" i="28"/>
  <c r="AO233" i="1"/>
  <c r="BA233" i="1"/>
  <c r="AK232" i="1"/>
  <c r="AW232" i="1"/>
  <c r="B264" i="28"/>
  <c r="M264" i="28" s="1"/>
  <c r="B234" i="21"/>
  <c r="B234" i="22"/>
  <c r="AF231" i="1"/>
  <c r="AO231" i="1" s="1"/>
  <c r="G233" i="23"/>
  <c r="I234" i="22"/>
  <c r="I234" i="21"/>
  <c r="J264" i="28"/>
  <c r="AR232" i="1"/>
  <c r="BI231" i="1"/>
  <c r="D232" i="19"/>
  <c r="D263" i="28" s="1"/>
  <c r="M233" i="19"/>
  <c r="F234" i="22"/>
  <c r="F264" i="28"/>
  <c r="F234" i="21"/>
  <c r="B233" i="23"/>
  <c r="H233" i="23"/>
  <c r="K264" i="28"/>
  <c r="J234" i="21"/>
  <c r="J234" i="22"/>
  <c r="AS232" i="1"/>
  <c r="AS231" i="1"/>
  <c r="BB231" i="1"/>
  <c r="AH232" i="1"/>
  <c r="AT232" i="1"/>
  <c r="BJ231" i="1"/>
  <c r="AJ232" i="1"/>
  <c r="AV232" i="1"/>
  <c r="AG232" i="1"/>
  <c r="B232" i="19"/>
  <c r="B263" i="28" s="1"/>
  <c r="AQ232" i="1"/>
  <c r="AE232" i="1"/>
  <c r="AC231" i="1"/>
  <c r="AX232" i="1"/>
  <c r="AL232" i="1"/>
  <c r="AI232" i="1"/>
  <c r="BC231" i="1"/>
  <c r="O233" i="19"/>
  <c r="AU232" i="1"/>
  <c r="AF232" i="1"/>
  <c r="G233" i="21"/>
  <c r="J233" i="22"/>
  <c r="G263" i="28"/>
  <c r="AZ231" i="1"/>
  <c r="AE231" i="1"/>
  <c r="BF231" i="1"/>
  <c r="AV231" i="1"/>
  <c r="AK231" i="1"/>
  <c r="AB231" i="1"/>
  <c r="J232" i="19"/>
  <c r="AQ231" i="1"/>
  <c r="BH231" i="1"/>
  <c r="BE231" i="1"/>
  <c r="AU231" i="1"/>
  <c r="AJ231" i="1"/>
  <c r="AA231" i="1"/>
  <c r="H232" i="19"/>
  <c r="L232" i="19"/>
  <c r="BD231" i="1"/>
  <c r="AT231" i="1"/>
  <c r="Z231" i="1"/>
  <c r="Q231" i="1"/>
  <c r="R231" i="1" s="1"/>
  <c r="F232" i="19"/>
  <c r="AG231" i="1"/>
  <c r="E232" i="19"/>
  <c r="AX231" i="1"/>
  <c r="BG231" i="1"/>
  <c r="AW231" i="1"/>
  <c r="AL231" i="1"/>
  <c r="B231" i="19"/>
  <c r="D231" i="19"/>
  <c r="E231" i="19"/>
  <c r="F231" i="19"/>
  <c r="G231" i="19"/>
  <c r="G232" i="21" s="1"/>
  <c r="H231" i="19"/>
  <c r="J231" i="19"/>
  <c r="K231" i="19"/>
  <c r="L231" i="19"/>
  <c r="AE230" i="1"/>
  <c r="AF230" i="1"/>
  <c r="AO230" i="1" s="1"/>
  <c r="AG230" i="1"/>
  <c r="AH230" i="1"/>
  <c r="AI230" i="1"/>
  <c r="AJ230" i="1"/>
  <c r="AK230" i="1"/>
  <c r="AL230" i="1"/>
  <c r="AQ230" i="1"/>
  <c r="AR230" i="1"/>
  <c r="AS230" i="1"/>
  <c r="AT230" i="1"/>
  <c r="AU230" i="1"/>
  <c r="AV230" i="1"/>
  <c r="AW230" i="1"/>
  <c r="AX230" i="1"/>
  <c r="AZ230" i="1"/>
  <c r="AC230" i="1"/>
  <c r="BG230" i="1"/>
  <c r="Z230" i="1"/>
  <c r="BF230" i="1"/>
  <c r="AA230" i="1"/>
  <c r="BE230" i="1"/>
  <c r="BJ230" i="1"/>
  <c r="BC230" i="1"/>
  <c r="BD230" i="1"/>
  <c r="BI230" i="1"/>
  <c r="BH230" i="1"/>
  <c r="Q230" i="1"/>
  <c r="R230" i="1" s="1"/>
  <c r="AB230" i="1"/>
  <c r="BB230" i="1"/>
  <c r="M263" i="28" l="1"/>
  <c r="BA231" i="1"/>
  <c r="B233" i="22"/>
  <c r="B233" i="21"/>
  <c r="D233" i="22"/>
  <c r="E232" i="23"/>
  <c r="D262" i="28"/>
  <c r="H232" i="23"/>
  <c r="B232" i="23"/>
  <c r="D233" i="21"/>
  <c r="AN231" i="1"/>
  <c r="D231" i="23"/>
  <c r="BA232" i="1"/>
  <c r="AO232" i="1"/>
  <c r="AN232" i="1"/>
  <c r="D232" i="22"/>
  <c r="J262" i="28"/>
  <c r="I233" i="21"/>
  <c r="I233" i="22"/>
  <c r="J263" i="28"/>
  <c r="H231" i="23"/>
  <c r="F262" i="28"/>
  <c r="F233" i="21"/>
  <c r="F233" i="22"/>
  <c r="F263" i="28"/>
  <c r="H262" i="28"/>
  <c r="H233" i="22"/>
  <c r="H233" i="21"/>
  <c r="H263" i="28"/>
  <c r="K262" i="28"/>
  <c r="N231" i="19"/>
  <c r="E231" i="23"/>
  <c r="B232" i="21"/>
  <c r="O231" i="19"/>
  <c r="L262" i="28"/>
  <c r="K233" i="21"/>
  <c r="L263" i="28"/>
  <c r="K233" i="22"/>
  <c r="B262" i="28"/>
  <c r="AN230" i="1"/>
  <c r="D232" i="21"/>
  <c r="E262" i="28"/>
  <c r="E233" i="21"/>
  <c r="E233" i="22"/>
  <c r="E263" i="28"/>
  <c r="M232" i="19"/>
  <c r="G262" i="28"/>
  <c r="G232" i="22"/>
  <c r="N232" i="19"/>
  <c r="F232" i="23"/>
  <c r="H232" i="22"/>
  <c r="H232" i="21"/>
  <c r="B232" i="22"/>
  <c r="D232" i="23"/>
  <c r="F232" i="21"/>
  <c r="F232" i="22"/>
  <c r="K232" i="21"/>
  <c r="I232" i="23"/>
  <c r="K232" i="22"/>
  <c r="J232" i="21"/>
  <c r="B231" i="23"/>
  <c r="E232" i="22"/>
  <c r="E232" i="21"/>
  <c r="J232" i="22"/>
  <c r="O232" i="19"/>
  <c r="G232" i="23"/>
  <c r="I232" i="22"/>
  <c r="I232" i="21"/>
  <c r="I231" i="23"/>
  <c r="G231" i="23"/>
  <c r="F231" i="23"/>
  <c r="M231" i="19"/>
  <c r="BA230" i="1"/>
  <c r="B230" i="19"/>
  <c r="B261" i="28" s="1"/>
  <c r="D230" i="19"/>
  <c r="E230" i="19"/>
  <c r="E261" i="28" s="1"/>
  <c r="F230" i="19"/>
  <c r="G230" i="19"/>
  <c r="G261" i="28" s="1"/>
  <c r="H230" i="19"/>
  <c r="H261" i="28" s="1"/>
  <c r="J230" i="19"/>
  <c r="K230" i="19"/>
  <c r="K261" i="28" s="1"/>
  <c r="L230" i="19"/>
  <c r="AE229" i="1"/>
  <c r="AF229" i="1"/>
  <c r="BA229" i="1" s="1"/>
  <c r="AG229" i="1"/>
  <c r="AH229" i="1"/>
  <c r="AI229" i="1"/>
  <c r="AJ229" i="1"/>
  <c r="AK229" i="1"/>
  <c r="AL229" i="1"/>
  <c r="AQ229" i="1"/>
  <c r="AR229" i="1"/>
  <c r="AS229" i="1"/>
  <c r="AT229" i="1"/>
  <c r="AU229" i="1"/>
  <c r="AV229" i="1"/>
  <c r="AW229" i="1"/>
  <c r="AX229" i="1"/>
  <c r="AZ229" i="1"/>
  <c r="AC229" i="1"/>
  <c r="BG229" i="1"/>
  <c r="Z229" i="1"/>
  <c r="BF229" i="1"/>
  <c r="AA229" i="1"/>
  <c r="BE229" i="1"/>
  <c r="BJ229" i="1"/>
  <c r="BC229" i="1"/>
  <c r="BD229" i="1"/>
  <c r="BI229" i="1"/>
  <c r="BH229" i="1"/>
  <c r="Q229" i="1"/>
  <c r="R229" i="1" s="1"/>
  <c r="AB229" i="1"/>
  <c r="BB229" i="1"/>
  <c r="M262" i="28" l="1"/>
  <c r="F231" i="21"/>
  <c r="H231" i="22"/>
  <c r="AO229" i="1"/>
  <c r="AN229" i="1"/>
  <c r="D231" i="21"/>
  <c r="K231" i="21"/>
  <c r="B231" i="21"/>
  <c r="J231" i="21"/>
  <c r="I231" i="21"/>
  <c r="D261" i="28"/>
  <c r="M261" i="28" s="1"/>
  <c r="E231" i="22"/>
  <c r="F261" i="28"/>
  <c r="L261" i="28"/>
  <c r="G231" i="21"/>
  <c r="J261" i="28"/>
  <c r="G231" i="22"/>
  <c r="B231" i="22"/>
  <c r="K231" i="22"/>
  <c r="M230" i="19"/>
  <c r="O230" i="19"/>
  <c r="E231" i="21"/>
  <c r="H230" i="23"/>
  <c r="N230" i="19"/>
  <c r="H231" i="21"/>
  <c r="D231" i="22"/>
  <c r="I231" i="22"/>
  <c r="E230" i="23"/>
  <c r="I230" i="23"/>
  <c r="B230" i="23"/>
  <c r="D230" i="23"/>
  <c r="J231" i="22"/>
  <c r="F231" i="22"/>
  <c r="G230" i="23"/>
  <c r="F230" i="23"/>
  <c r="B229" i="19"/>
  <c r="D229" i="19"/>
  <c r="D260" i="28" s="1"/>
  <c r="E229" i="19"/>
  <c r="F229" i="19"/>
  <c r="G229" i="19"/>
  <c r="G260" i="28" s="1"/>
  <c r="H229" i="19"/>
  <c r="H260" i="28" s="1"/>
  <c r="J229" i="19"/>
  <c r="J260" i="28" s="1"/>
  <c r="K229" i="19"/>
  <c r="K260" i="28" s="1"/>
  <c r="L229" i="19"/>
  <c r="AE228" i="1"/>
  <c r="AF228" i="1"/>
  <c r="AN228" i="1" s="1"/>
  <c r="AG228" i="1"/>
  <c r="AH228" i="1"/>
  <c r="AI228" i="1"/>
  <c r="AJ228" i="1"/>
  <c r="AK228" i="1"/>
  <c r="AL228" i="1"/>
  <c r="AO228" i="1"/>
  <c r="AQ228" i="1"/>
  <c r="AR228" i="1"/>
  <c r="AS228" i="1"/>
  <c r="AT228" i="1"/>
  <c r="AU228" i="1"/>
  <c r="AV228" i="1"/>
  <c r="AW228" i="1"/>
  <c r="AX228" i="1"/>
  <c r="AZ228" i="1"/>
  <c r="BA228" i="1"/>
  <c r="AC228" i="1"/>
  <c r="BG228" i="1"/>
  <c r="Z228" i="1"/>
  <c r="BF228" i="1"/>
  <c r="AA228" i="1"/>
  <c r="BE228" i="1"/>
  <c r="BJ228" i="1"/>
  <c r="BC228" i="1"/>
  <c r="BD228" i="1"/>
  <c r="BI228" i="1"/>
  <c r="BH228" i="1"/>
  <c r="Q228" i="1"/>
  <c r="R228" i="1" s="1"/>
  <c r="AB228" i="1"/>
  <c r="BB228" i="1"/>
  <c r="G230" i="21" l="1"/>
  <c r="E230" i="22"/>
  <c r="D229" i="23"/>
  <c r="K230" i="21"/>
  <c r="B230" i="21"/>
  <c r="J230" i="21"/>
  <c r="B260" i="28"/>
  <c r="M260" i="28" s="1"/>
  <c r="I230" i="22"/>
  <c r="E260" i="28"/>
  <c r="F260" i="28"/>
  <c r="H230" i="22"/>
  <c r="L260" i="28"/>
  <c r="E230" i="21"/>
  <c r="H230" i="21"/>
  <c r="I230" i="21"/>
  <c r="J230" i="22"/>
  <c r="F230" i="21"/>
  <c r="K230" i="22"/>
  <c r="G230" i="22"/>
  <c r="B229" i="23"/>
  <c r="D230" i="22"/>
  <c r="H229" i="23"/>
  <c r="F229" i="23"/>
  <c r="B230" i="22"/>
  <c r="F230" i="22"/>
  <c r="D230" i="21"/>
  <c r="O229" i="19"/>
  <c r="I229" i="23"/>
  <c r="M229" i="19"/>
  <c r="G229" i="23"/>
  <c r="N229" i="19"/>
  <c r="E229" i="23"/>
  <c r="B228" i="19"/>
  <c r="B259" i="28" s="1"/>
  <c r="D228" i="19"/>
  <c r="D259" i="28" s="1"/>
  <c r="E228" i="19"/>
  <c r="F228" i="19"/>
  <c r="F259" i="28" s="1"/>
  <c r="G228" i="19"/>
  <c r="H228" i="19"/>
  <c r="J228" i="19"/>
  <c r="K228" i="19"/>
  <c r="K259" i="28" s="1"/>
  <c r="L228" i="19"/>
  <c r="AE227" i="1"/>
  <c r="AF227" i="1"/>
  <c r="AG227" i="1"/>
  <c r="AH227" i="1"/>
  <c r="AI227" i="1"/>
  <c r="AJ227" i="1"/>
  <c r="AK227" i="1"/>
  <c r="AL227" i="1"/>
  <c r="AQ227" i="1"/>
  <c r="AR227" i="1"/>
  <c r="AS227" i="1"/>
  <c r="AT227" i="1"/>
  <c r="AU227" i="1"/>
  <c r="AV227" i="1"/>
  <c r="AW227" i="1"/>
  <c r="AX227" i="1"/>
  <c r="AZ227" i="1"/>
  <c r="AC227" i="1"/>
  <c r="BG227" i="1"/>
  <c r="Z227" i="1"/>
  <c r="BF227" i="1"/>
  <c r="AA227" i="1"/>
  <c r="BE227" i="1"/>
  <c r="BJ227" i="1"/>
  <c r="BC227" i="1"/>
  <c r="BD227" i="1"/>
  <c r="BI227" i="1"/>
  <c r="BH227" i="1"/>
  <c r="Q227" i="1"/>
  <c r="R227" i="1" s="1"/>
  <c r="AB227" i="1"/>
  <c r="BB227" i="1"/>
  <c r="M259" i="28" l="1"/>
  <c r="BA227" i="1"/>
  <c r="H259" i="28"/>
  <c r="E259" i="28"/>
  <c r="K229" i="21"/>
  <c r="B229" i="22"/>
  <c r="G259" i="28"/>
  <c r="J229" i="22"/>
  <c r="L259" i="28"/>
  <c r="I229" i="21"/>
  <c r="J259" i="28"/>
  <c r="B228" i="23"/>
  <c r="J229" i="21"/>
  <c r="D229" i="21"/>
  <c r="F228" i="23"/>
  <c r="I229" i="22"/>
  <c r="B229" i="21"/>
  <c r="H229" i="21"/>
  <c r="D229" i="22"/>
  <c r="E228" i="23"/>
  <c r="G229" i="22"/>
  <c r="M228" i="19"/>
  <c r="H229" i="22"/>
  <c r="H228" i="23"/>
  <c r="D228" i="23"/>
  <c r="F229" i="21"/>
  <c r="O228" i="19"/>
  <c r="I228" i="23"/>
  <c r="G228" i="23"/>
  <c r="G229" i="21"/>
  <c r="K229" i="22"/>
  <c r="F229" i="22"/>
  <c r="E229" i="21"/>
  <c r="E229" i="22"/>
  <c r="N228" i="19"/>
  <c r="AN227" i="1"/>
  <c r="AO227" i="1"/>
  <c r="B227" i="19"/>
  <c r="B258" i="28" s="1"/>
  <c r="B265" i="28" s="1"/>
  <c r="D227" i="19"/>
  <c r="D258" i="28" s="1"/>
  <c r="E227" i="19"/>
  <c r="E228" i="21" s="1"/>
  <c r="F227" i="19"/>
  <c r="F228" i="22" s="1"/>
  <c r="G227" i="19"/>
  <c r="G228" i="22" s="1"/>
  <c r="H227" i="19"/>
  <c r="H228" i="22" s="1"/>
  <c r="J227" i="19"/>
  <c r="J258" i="28" s="1"/>
  <c r="K227" i="19"/>
  <c r="J228" i="21" s="1"/>
  <c r="L227" i="19"/>
  <c r="L258" i="28" s="1"/>
  <c r="AE226" i="1"/>
  <c r="AF226" i="1"/>
  <c r="BA226" i="1" s="1"/>
  <c r="AG226" i="1"/>
  <c r="AH226" i="1"/>
  <c r="AI226" i="1"/>
  <c r="AJ226" i="1"/>
  <c r="AK226" i="1"/>
  <c r="AL226" i="1"/>
  <c r="AQ226" i="1"/>
  <c r="AR226" i="1"/>
  <c r="AS226" i="1"/>
  <c r="AT226" i="1"/>
  <c r="AU226" i="1"/>
  <c r="AV226" i="1"/>
  <c r="AW226" i="1"/>
  <c r="AX226" i="1"/>
  <c r="AZ226" i="1"/>
  <c r="R226" i="1"/>
  <c r="AC226" i="1"/>
  <c r="BG226" i="1"/>
  <c r="Z226" i="1"/>
  <c r="BF226" i="1"/>
  <c r="AA226" i="1"/>
  <c r="BE226" i="1"/>
  <c r="BJ226" i="1"/>
  <c r="BC226" i="1"/>
  <c r="BD226" i="1"/>
  <c r="BI226" i="1"/>
  <c r="BH226" i="1"/>
  <c r="Q226" i="1"/>
  <c r="AB226" i="1"/>
  <c r="BB226" i="1"/>
  <c r="BI125" i="1"/>
  <c r="BJ125" i="1"/>
  <c r="BI126" i="1"/>
  <c r="BJ126" i="1"/>
  <c r="BI127" i="1"/>
  <c r="BJ127" i="1"/>
  <c r="BI128" i="1"/>
  <c r="BJ128" i="1"/>
  <c r="BI129" i="1"/>
  <c r="BJ129" i="1"/>
  <c r="BI130" i="1"/>
  <c r="BJ130" i="1"/>
  <c r="BI131" i="1"/>
  <c r="BJ131" i="1"/>
  <c r="BI132" i="1"/>
  <c r="BJ132" i="1"/>
  <c r="BI133" i="1"/>
  <c r="BJ133" i="1"/>
  <c r="BI134" i="1"/>
  <c r="BJ134" i="1"/>
  <c r="BI135" i="1"/>
  <c r="BJ135" i="1"/>
  <c r="BI136" i="1"/>
  <c r="BJ136" i="1"/>
  <c r="BI137" i="1"/>
  <c r="BJ137" i="1"/>
  <c r="BI138" i="1"/>
  <c r="BJ138" i="1"/>
  <c r="BI139" i="1"/>
  <c r="BJ139" i="1"/>
  <c r="BI140" i="1"/>
  <c r="BJ140" i="1"/>
  <c r="BI141" i="1"/>
  <c r="BJ141" i="1"/>
  <c r="BI142" i="1"/>
  <c r="BJ142" i="1"/>
  <c r="BI143" i="1"/>
  <c r="BJ143" i="1"/>
  <c r="BI144" i="1"/>
  <c r="BJ144" i="1"/>
  <c r="BI145" i="1"/>
  <c r="BJ145" i="1"/>
  <c r="BI146" i="1"/>
  <c r="BJ146" i="1"/>
  <c r="BI147" i="1"/>
  <c r="BJ147" i="1"/>
  <c r="BI148" i="1"/>
  <c r="BJ148" i="1"/>
  <c r="BI149" i="1"/>
  <c r="BJ149" i="1"/>
  <c r="BI150" i="1"/>
  <c r="BJ150" i="1"/>
  <c r="BI151" i="1"/>
  <c r="BJ151" i="1"/>
  <c r="BI152" i="1"/>
  <c r="BJ152" i="1"/>
  <c r="BI153" i="1"/>
  <c r="BJ153" i="1"/>
  <c r="BI154" i="1"/>
  <c r="BJ154" i="1"/>
  <c r="BI155" i="1"/>
  <c r="BJ155" i="1"/>
  <c r="BI156" i="1"/>
  <c r="BJ156" i="1"/>
  <c r="BI157" i="1"/>
  <c r="BJ157" i="1"/>
  <c r="BI158" i="1"/>
  <c r="BJ158" i="1"/>
  <c r="BI159" i="1"/>
  <c r="BJ159" i="1"/>
  <c r="BH160" i="1"/>
  <c r="BI160" i="1"/>
  <c r="BJ160" i="1"/>
  <c r="BH161" i="1"/>
  <c r="BI161" i="1"/>
  <c r="BJ161" i="1"/>
  <c r="BH162" i="1"/>
  <c r="BI162" i="1"/>
  <c r="BJ162" i="1"/>
  <c r="BH163" i="1"/>
  <c r="BI163" i="1"/>
  <c r="BJ163" i="1"/>
  <c r="BH164" i="1"/>
  <c r="BI164" i="1"/>
  <c r="BJ164" i="1"/>
  <c r="BH165" i="1"/>
  <c r="BI165" i="1"/>
  <c r="BJ165" i="1"/>
  <c r="BH166" i="1"/>
  <c r="BI166" i="1"/>
  <c r="BJ166" i="1"/>
  <c r="BH167" i="1"/>
  <c r="BI167" i="1"/>
  <c r="BJ167" i="1"/>
  <c r="BH168" i="1"/>
  <c r="BI168" i="1"/>
  <c r="BJ168" i="1"/>
  <c r="BH169" i="1"/>
  <c r="BI169" i="1"/>
  <c r="BJ169" i="1"/>
  <c r="BH170" i="1"/>
  <c r="BI170" i="1"/>
  <c r="BJ170" i="1"/>
  <c r="BH171" i="1"/>
  <c r="BI171" i="1"/>
  <c r="BJ171" i="1"/>
  <c r="BH172" i="1"/>
  <c r="BI172" i="1"/>
  <c r="BJ172" i="1"/>
  <c r="BH173" i="1"/>
  <c r="BI173" i="1"/>
  <c r="BJ173" i="1"/>
  <c r="BH174" i="1"/>
  <c r="BI174" i="1"/>
  <c r="BJ174" i="1"/>
  <c r="BH175" i="1"/>
  <c r="BI175" i="1"/>
  <c r="BJ175" i="1"/>
  <c r="BH176" i="1"/>
  <c r="BI176" i="1"/>
  <c r="BJ176" i="1"/>
  <c r="BH177" i="1"/>
  <c r="BI177" i="1"/>
  <c r="BJ177" i="1"/>
  <c r="BH178" i="1"/>
  <c r="BI178" i="1"/>
  <c r="BJ178" i="1"/>
  <c r="BH179" i="1"/>
  <c r="BI179" i="1"/>
  <c r="BJ179" i="1"/>
  <c r="BH180" i="1"/>
  <c r="BI180" i="1"/>
  <c r="BJ180" i="1"/>
  <c r="BH181" i="1"/>
  <c r="BI181" i="1"/>
  <c r="BJ181" i="1"/>
  <c r="BH182" i="1"/>
  <c r="BI182" i="1"/>
  <c r="BJ182" i="1"/>
  <c r="BH183" i="1"/>
  <c r="BI183" i="1"/>
  <c r="BJ183" i="1"/>
  <c r="BH184" i="1"/>
  <c r="BI184" i="1"/>
  <c r="BJ184" i="1"/>
  <c r="BH185" i="1"/>
  <c r="BI185" i="1"/>
  <c r="BJ185" i="1"/>
  <c r="BH186" i="1"/>
  <c r="BI186" i="1"/>
  <c r="BJ186" i="1"/>
  <c r="BH187" i="1"/>
  <c r="BI187" i="1"/>
  <c r="BJ187" i="1"/>
  <c r="BH188" i="1"/>
  <c r="BI188" i="1"/>
  <c r="BJ188" i="1"/>
  <c r="BH189" i="1"/>
  <c r="BI189" i="1"/>
  <c r="BJ189" i="1"/>
  <c r="BH190" i="1"/>
  <c r="BI190" i="1"/>
  <c r="BJ190" i="1"/>
  <c r="BH191" i="1"/>
  <c r="BI191" i="1"/>
  <c r="BJ191" i="1"/>
  <c r="BH192" i="1"/>
  <c r="BI192" i="1"/>
  <c r="BJ192" i="1"/>
  <c r="BH193" i="1"/>
  <c r="BI193" i="1"/>
  <c r="BJ193" i="1"/>
  <c r="BH194" i="1"/>
  <c r="BI194" i="1"/>
  <c r="BJ194" i="1"/>
  <c r="BH195" i="1"/>
  <c r="BI195" i="1"/>
  <c r="BJ195" i="1"/>
  <c r="BH196" i="1"/>
  <c r="BI196" i="1"/>
  <c r="BJ196" i="1"/>
  <c r="BH197" i="1"/>
  <c r="BI197" i="1"/>
  <c r="BJ197" i="1"/>
  <c r="BH198" i="1"/>
  <c r="BI198" i="1"/>
  <c r="BJ198" i="1"/>
  <c r="BH199" i="1"/>
  <c r="BI199" i="1"/>
  <c r="BJ199" i="1"/>
  <c r="BH200" i="1"/>
  <c r="BI200" i="1"/>
  <c r="BJ200" i="1"/>
  <c r="BH201" i="1"/>
  <c r="BI201" i="1"/>
  <c r="BJ201" i="1"/>
  <c r="BH202" i="1"/>
  <c r="BI202" i="1"/>
  <c r="BJ202" i="1"/>
  <c r="BH203" i="1"/>
  <c r="BI203" i="1"/>
  <c r="BJ203" i="1"/>
  <c r="BH204" i="1"/>
  <c r="BI204" i="1"/>
  <c r="BJ204" i="1"/>
  <c r="BH205" i="1"/>
  <c r="BI205" i="1"/>
  <c r="BJ205" i="1"/>
  <c r="BH206" i="1"/>
  <c r="BI206" i="1"/>
  <c r="BJ206" i="1"/>
  <c r="BH207" i="1"/>
  <c r="BI207" i="1"/>
  <c r="BJ207" i="1"/>
  <c r="BH208" i="1"/>
  <c r="BI208" i="1"/>
  <c r="BJ208" i="1"/>
  <c r="BH209" i="1"/>
  <c r="BI209" i="1"/>
  <c r="BJ209" i="1"/>
  <c r="BH210" i="1"/>
  <c r="BI210" i="1"/>
  <c r="BJ210" i="1"/>
  <c r="BH211" i="1"/>
  <c r="BI211" i="1"/>
  <c r="BJ211" i="1"/>
  <c r="BH212" i="1"/>
  <c r="BI212" i="1"/>
  <c r="BJ212" i="1"/>
  <c r="BH213" i="1"/>
  <c r="BI213" i="1"/>
  <c r="BJ213" i="1"/>
  <c r="BH214" i="1"/>
  <c r="BI214" i="1"/>
  <c r="BJ214" i="1"/>
  <c r="BH215" i="1"/>
  <c r="BI215" i="1"/>
  <c r="BJ215" i="1"/>
  <c r="BH216" i="1"/>
  <c r="BI216" i="1"/>
  <c r="BJ216" i="1"/>
  <c r="BH217" i="1"/>
  <c r="BI217" i="1"/>
  <c r="BJ217" i="1"/>
  <c r="BH218" i="1"/>
  <c r="BI218" i="1"/>
  <c r="BJ218" i="1"/>
  <c r="BH219" i="1"/>
  <c r="BI219" i="1"/>
  <c r="BJ219" i="1"/>
  <c r="BH220" i="1"/>
  <c r="BI220" i="1"/>
  <c r="BJ220" i="1"/>
  <c r="BH221" i="1"/>
  <c r="BI221" i="1"/>
  <c r="BJ221" i="1"/>
  <c r="BH222" i="1"/>
  <c r="BI222" i="1"/>
  <c r="BJ222" i="1"/>
  <c r="BH223" i="1"/>
  <c r="BI223" i="1"/>
  <c r="BJ223" i="1"/>
  <c r="BH224" i="1"/>
  <c r="BI224" i="1"/>
  <c r="BJ224" i="1"/>
  <c r="BH225" i="1"/>
  <c r="BI225" i="1"/>
  <c r="BJ225" i="1"/>
  <c r="BJ124" i="1"/>
  <c r="BI124" i="1"/>
  <c r="B226" i="19"/>
  <c r="D226" i="19"/>
  <c r="E226" i="19"/>
  <c r="F226" i="19"/>
  <c r="G226" i="19"/>
  <c r="H226" i="19"/>
  <c r="J226" i="19"/>
  <c r="K226" i="19"/>
  <c r="L226" i="19"/>
  <c r="AE225" i="1"/>
  <c r="AN225" i="1" s="1"/>
  <c r="AF225" i="1"/>
  <c r="AO225" i="1" s="1"/>
  <c r="AG225" i="1"/>
  <c r="AH225" i="1"/>
  <c r="AI225" i="1"/>
  <c r="AJ225" i="1"/>
  <c r="AK225" i="1"/>
  <c r="AL225" i="1"/>
  <c r="AQ225" i="1"/>
  <c r="AR225" i="1"/>
  <c r="AS225" i="1"/>
  <c r="AT225" i="1"/>
  <c r="AU225" i="1"/>
  <c r="AV225" i="1"/>
  <c r="AW225" i="1"/>
  <c r="AX225" i="1"/>
  <c r="AZ225" i="1"/>
  <c r="AC225" i="1"/>
  <c r="BG225" i="1"/>
  <c r="Z225" i="1"/>
  <c r="BF225" i="1"/>
  <c r="AA225" i="1"/>
  <c r="BE225" i="1"/>
  <c r="BC225" i="1"/>
  <c r="BD225" i="1"/>
  <c r="Q225" i="1"/>
  <c r="R225" i="1" s="1"/>
  <c r="AB225" i="1"/>
  <c r="BB225" i="1"/>
  <c r="M258" i="28" l="1"/>
  <c r="BA225" i="1"/>
  <c r="L265" i="28"/>
  <c r="J265" i="28"/>
  <c r="D265" i="28"/>
  <c r="M265" i="28" s="1"/>
  <c r="K258" i="28"/>
  <c r="K265" i="28" s="1"/>
  <c r="E258" i="28"/>
  <c r="E265" i="28" s="1"/>
  <c r="F258" i="28"/>
  <c r="F265" i="28" s="1"/>
  <c r="G258" i="28"/>
  <c r="G265" i="28" s="1"/>
  <c r="H258" i="28"/>
  <c r="H265" i="28" s="1"/>
  <c r="N226" i="19"/>
  <c r="G256" i="28"/>
  <c r="G227" i="23"/>
  <c r="G228" i="21"/>
  <c r="I228" i="22"/>
  <c r="O227" i="19"/>
  <c r="J256" i="28"/>
  <c r="E228" i="22"/>
  <c r="F227" i="23"/>
  <c r="H228" i="21"/>
  <c r="K227" i="21"/>
  <c r="K228" i="22"/>
  <c r="K228" i="21"/>
  <c r="B256" i="28"/>
  <c r="B228" i="21"/>
  <c r="B228" i="22"/>
  <c r="K256" i="28"/>
  <c r="J227" i="21"/>
  <c r="G227" i="21"/>
  <c r="E226" i="23"/>
  <c r="K227" i="22"/>
  <c r="J228" i="22"/>
  <c r="H227" i="22"/>
  <c r="I228" i="21"/>
  <c r="F256" i="28"/>
  <c r="F228" i="21"/>
  <c r="G227" i="22"/>
  <c r="D256" i="28"/>
  <c r="D228" i="22"/>
  <c r="O226" i="19"/>
  <c r="E256" i="28"/>
  <c r="B227" i="22"/>
  <c r="D228" i="21"/>
  <c r="M226" i="19"/>
  <c r="N227" i="19"/>
  <c r="I227" i="21"/>
  <c r="J227" i="22"/>
  <c r="I227" i="23"/>
  <c r="L256" i="28"/>
  <c r="H227" i="21"/>
  <c r="I227" i="22"/>
  <c r="H227" i="23"/>
  <c r="H256" i="28"/>
  <c r="F227" i="21"/>
  <c r="E227" i="21"/>
  <c r="F227" i="22"/>
  <c r="E227" i="23"/>
  <c r="D227" i="21"/>
  <c r="E227" i="22"/>
  <c r="D227" i="23"/>
  <c r="M227" i="19"/>
  <c r="B227" i="21"/>
  <c r="D227" i="22"/>
  <c r="B227" i="23"/>
  <c r="AO226" i="1"/>
  <c r="AN226" i="1"/>
  <c r="B226" i="23"/>
  <c r="D226" i="23"/>
  <c r="I226" i="23"/>
  <c r="H226" i="23"/>
  <c r="G226" i="23"/>
  <c r="F226" i="23"/>
  <c r="B225" i="19"/>
  <c r="B226" i="22" s="1"/>
  <c r="D225" i="19"/>
  <c r="D226" i="22" s="1"/>
  <c r="E225" i="19"/>
  <c r="F225" i="19"/>
  <c r="F226" i="21" s="1"/>
  <c r="G225" i="19"/>
  <c r="G226" i="22" s="1"/>
  <c r="H225" i="19"/>
  <c r="J225" i="19"/>
  <c r="I226" i="21" s="1"/>
  <c r="K225" i="19"/>
  <c r="J226" i="22" s="1"/>
  <c r="L225" i="19"/>
  <c r="L255" i="28" s="1"/>
  <c r="AE224" i="1"/>
  <c r="AF224" i="1"/>
  <c r="AG224" i="1"/>
  <c r="AH224" i="1"/>
  <c r="AI224" i="1"/>
  <c r="AJ224" i="1"/>
  <c r="AK224" i="1"/>
  <c r="AL224" i="1"/>
  <c r="AN224" i="1"/>
  <c r="AO224" i="1"/>
  <c r="AQ224" i="1"/>
  <c r="AR224" i="1"/>
  <c r="AS224" i="1"/>
  <c r="AT224" i="1"/>
  <c r="AU224" i="1"/>
  <c r="AV224" i="1"/>
  <c r="AW224" i="1"/>
  <c r="AX224" i="1"/>
  <c r="AZ224" i="1"/>
  <c r="AC224" i="1"/>
  <c r="BG224" i="1"/>
  <c r="Z224" i="1"/>
  <c r="BF224" i="1"/>
  <c r="AA224" i="1"/>
  <c r="BE224" i="1"/>
  <c r="BC224" i="1"/>
  <c r="BD224" i="1"/>
  <c r="Q224" i="1"/>
  <c r="R224" i="1" s="1"/>
  <c r="AB224" i="1"/>
  <c r="BB224" i="1"/>
  <c r="M256" i="28" l="1"/>
  <c r="BA224" i="1"/>
  <c r="G226" i="21"/>
  <c r="J226" i="21"/>
  <c r="B255" i="28"/>
  <c r="K255" i="28"/>
  <c r="D226" i="21"/>
  <c r="M225" i="19"/>
  <c r="K226" i="22"/>
  <c r="D255" i="28"/>
  <c r="N225" i="19"/>
  <c r="H255" i="28"/>
  <c r="E225" i="23"/>
  <c r="G255" i="28"/>
  <c r="D225" i="23"/>
  <c r="F255" i="28"/>
  <c r="F226" i="22"/>
  <c r="H226" i="22"/>
  <c r="G225" i="23"/>
  <c r="J255" i="28"/>
  <c r="O225" i="19"/>
  <c r="I226" i="22"/>
  <c r="B226" i="21"/>
  <c r="E255" i="28"/>
  <c r="E226" i="22"/>
  <c r="E226" i="21"/>
  <c r="I225" i="23"/>
  <c r="H225" i="23"/>
  <c r="B225" i="23"/>
  <c r="H226" i="21"/>
  <c r="K226" i="21"/>
  <c r="F225" i="23"/>
  <c r="B224" i="19"/>
  <c r="B254" i="28" s="1"/>
  <c r="D224" i="19"/>
  <c r="E224" i="19"/>
  <c r="F224" i="19"/>
  <c r="G224" i="19"/>
  <c r="G254" i="28" s="1"/>
  <c r="H224" i="19"/>
  <c r="H254" i="28" s="1"/>
  <c r="J224" i="19"/>
  <c r="J254" i="28" s="1"/>
  <c r="K224" i="19"/>
  <c r="J225" i="21" s="1"/>
  <c r="L224" i="19"/>
  <c r="K225" i="22" s="1"/>
  <c r="AE223" i="1"/>
  <c r="AF223" i="1"/>
  <c r="AO223" i="1" s="1"/>
  <c r="AG223" i="1"/>
  <c r="AH223" i="1"/>
  <c r="AI223" i="1"/>
  <c r="AJ223" i="1"/>
  <c r="AK223" i="1"/>
  <c r="AL223" i="1"/>
  <c r="AQ223" i="1"/>
  <c r="AR223" i="1"/>
  <c r="AS223" i="1"/>
  <c r="AT223" i="1"/>
  <c r="AU223" i="1"/>
  <c r="AV223" i="1"/>
  <c r="AW223" i="1"/>
  <c r="AX223" i="1"/>
  <c r="AZ223" i="1"/>
  <c r="AC223" i="1"/>
  <c r="BG223" i="1"/>
  <c r="Z223" i="1"/>
  <c r="BF223" i="1"/>
  <c r="AA223" i="1"/>
  <c r="BE223" i="1"/>
  <c r="BC223" i="1"/>
  <c r="BD223" i="1"/>
  <c r="Q223" i="1"/>
  <c r="R223" i="1" s="1"/>
  <c r="AB223" i="1"/>
  <c r="BB223" i="1"/>
  <c r="M255" i="28" l="1"/>
  <c r="AN223" i="1"/>
  <c r="BA223" i="1"/>
  <c r="I225" i="21"/>
  <c r="J225" i="22"/>
  <c r="L254" i="28"/>
  <c r="D224" i="23"/>
  <c r="F254" i="28"/>
  <c r="D225" i="21"/>
  <c r="D254" i="28"/>
  <c r="M254" i="28" s="1"/>
  <c r="B225" i="21"/>
  <c r="E225" i="21"/>
  <c r="K225" i="21"/>
  <c r="F225" i="22"/>
  <c r="F224" i="23"/>
  <c r="K254" i="28"/>
  <c r="E254" i="28"/>
  <c r="G225" i="21"/>
  <c r="H225" i="21"/>
  <c r="M224" i="19"/>
  <c r="H225" i="22"/>
  <c r="B225" i="22"/>
  <c r="G225" i="22"/>
  <c r="E224" i="23"/>
  <c r="N224" i="19"/>
  <c r="B224" i="23"/>
  <c r="D225" i="22"/>
  <c r="F225" i="21"/>
  <c r="H224" i="23"/>
  <c r="O224" i="19"/>
  <c r="I225" i="22"/>
  <c r="E225" i="22"/>
  <c r="I224" i="23"/>
  <c r="G224" i="23"/>
  <c r="B223" i="19"/>
  <c r="B253" i="28" s="1"/>
  <c r="D223" i="19"/>
  <c r="D253" i="28" s="1"/>
  <c r="E223" i="19"/>
  <c r="E253" i="28" s="1"/>
  <c r="F223" i="19"/>
  <c r="F224" i="21" s="1"/>
  <c r="G223" i="19"/>
  <c r="G253" i="28" s="1"/>
  <c r="H223" i="19"/>
  <c r="H253" i="28" s="1"/>
  <c r="J223" i="19"/>
  <c r="J253" i="28" s="1"/>
  <c r="K223" i="19"/>
  <c r="L223" i="19"/>
  <c r="L253" i="28" s="1"/>
  <c r="AE222" i="1"/>
  <c r="AF222" i="1"/>
  <c r="AO222" i="1" s="1"/>
  <c r="AG222" i="1"/>
  <c r="AH222" i="1"/>
  <c r="AI222" i="1"/>
  <c r="AJ222" i="1"/>
  <c r="AK222" i="1"/>
  <c r="AL222" i="1"/>
  <c r="AQ222" i="1"/>
  <c r="AR222" i="1"/>
  <c r="AS222" i="1"/>
  <c r="AT222" i="1"/>
  <c r="AU222" i="1"/>
  <c r="AV222" i="1"/>
  <c r="AW222" i="1"/>
  <c r="AX222" i="1"/>
  <c r="AZ222" i="1"/>
  <c r="AC222" i="1"/>
  <c r="BG222" i="1"/>
  <c r="Z222" i="1"/>
  <c r="BF222" i="1"/>
  <c r="AA222" i="1"/>
  <c r="BE222" i="1"/>
  <c r="BC222" i="1"/>
  <c r="BD222" i="1"/>
  <c r="Q222" i="1"/>
  <c r="R222" i="1" s="1"/>
  <c r="AB222" i="1"/>
  <c r="BB222" i="1"/>
  <c r="M253" i="28" l="1"/>
  <c r="AN222" i="1"/>
  <c r="F253" i="28"/>
  <c r="B224" i="21"/>
  <c r="D224" i="22"/>
  <c r="I224" i="22"/>
  <c r="H224" i="21"/>
  <c r="K224" i="21"/>
  <c r="G224" i="22"/>
  <c r="K253" i="28"/>
  <c r="E223" i="23"/>
  <c r="I224" i="21"/>
  <c r="B224" i="22"/>
  <c r="M223" i="19"/>
  <c r="E224" i="22"/>
  <c r="E224" i="21"/>
  <c r="G224" i="21"/>
  <c r="H223" i="23"/>
  <c r="G223" i="23"/>
  <c r="D224" i="21"/>
  <c r="J224" i="21"/>
  <c r="H224" i="22"/>
  <c r="I223" i="23"/>
  <c r="K224" i="22"/>
  <c r="F223" i="23"/>
  <c r="B223" i="23"/>
  <c r="D223" i="23"/>
  <c r="F224" i="22"/>
  <c r="J224" i="22"/>
  <c r="O223" i="19"/>
  <c r="N223" i="19"/>
  <c r="BA222" i="1"/>
  <c r="B222" i="19"/>
  <c r="B252" i="28" s="1"/>
  <c r="D222" i="19"/>
  <c r="E222" i="19"/>
  <c r="F222" i="19"/>
  <c r="F252" i="28" s="1"/>
  <c r="G222" i="19"/>
  <c r="H222" i="19"/>
  <c r="H252" i="28" s="1"/>
  <c r="J222" i="19"/>
  <c r="J252" i="28" s="1"/>
  <c r="K222" i="19"/>
  <c r="L222" i="19"/>
  <c r="L252" i="28" s="1"/>
  <c r="AE221" i="1"/>
  <c r="AF221" i="1"/>
  <c r="AG221" i="1"/>
  <c r="AH221" i="1"/>
  <c r="AI221" i="1"/>
  <c r="AJ221" i="1"/>
  <c r="AK221" i="1"/>
  <c r="AL221" i="1"/>
  <c r="AQ221" i="1"/>
  <c r="AR221" i="1"/>
  <c r="AS221" i="1"/>
  <c r="AT221" i="1"/>
  <c r="AU221" i="1"/>
  <c r="AV221" i="1"/>
  <c r="AW221" i="1"/>
  <c r="AX221" i="1"/>
  <c r="AZ221" i="1"/>
  <c r="AC221" i="1"/>
  <c r="BG221" i="1"/>
  <c r="Z221" i="1"/>
  <c r="BF221" i="1"/>
  <c r="AA221" i="1"/>
  <c r="BE221" i="1"/>
  <c r="BC221" i="1"/>
  <c r="BD221" i="1"/>
  <c r="Q221" i="1"/>
  <c r="R221" i="1" s="1"/>
  <c r="AB221" i="1"/>
  <c r="BB221" i="1"/>
  <c r="B221" i="19"/>
  <c r="D221" i="19"/>
  <c r="E221" i="19"/>
  <c r="F221" i="19"/>
  <c r="G221" i="19"/>
  <c r="H221" i="19"/>
  <c r="J221" i="19"/>
  <c r="K221" i="19"/>
  <c r="L221" i="19"/>
  <c r="AE220" i="1"/>
  <c r="AF220" i="1"/>
  <c r="AG220" i="1"/>
  <c r="AH220" i="1"/>
  <c r="AI220" i="1"/>
  <c r="AJ220" i="1"/>
  <c r="AK220" i="1"/>
  <c r="AL220" i="1"/>
  <c r="AQ220" i="1"/>
  <c r="AR220" i="1"/>
  <c r="AS220" i="1"/>
  <c r="AT220" i="1"/>
  <c r="AU220" i="1"/>
  <c r="AV220" i="1"/>
  <c r="AW220" i="1"/>
  <c r="AX220" i="1"/>
  <c r="AZ220" i="1"/>
  <c r="AC220" i="1"/>
  <c r="BG220" i="1"/>
  <c r="Z220" i="1"/>
  <c r="BF220" i="1"/>
  <c r="AA220" i="1"/>
  <c r="BE220" i="1"/>
  <c r="BC220" i="1"/>
  <c r="BD220" i="1"/>
  <c r="Q220" i="1"/>
  <c r="R220" i="1" s="1"/>
  <c r="AB220" i="1"/>
  <c r="BB220" i="1"/>
  <c r="BA221" i="1" l="1"/>
  <c r="BA220" i="1"/>
  <c r="D251" i="28"/>
  <c r="E251" i="28"/>
  <c r="K223" i="22"/>
  <c r="L251" i="28"/>
  <c r="B251" i="28"/>
  <c r="J223" i="21"/>
  <c r="K251" i="28"/>
  <c r="E252" i="28"/>
  <c r="E223" i="22"/>
  <c r="H223" i="21"/>
  <c r="H251" i="28"/>
  <c r="D252" i="28"/>
  <c r="M252" i="28" s="1"/>
  <c r="G251" i="28"/>
  <c r="G252" i="28"/>
  <c r="I223" i="22"/>
  <c r="J251" i="28"/>
  <c r="F223" i="21"/>
  <c r="F251" i="28"/>
  <c r="K252" i="28"/>
  <c r="F221" i="23"/>
  <c r="G221" i="23"/>
  <c r="E222" i="22"/>
  <c r="F222" i="22"/>
  <c r="B222" i="23"/>
  <c r="D223" i="22"/>
  <c r="F223" i="22"/>
  <c r="H221" i="23"/>
  <c r="K222" i="21"/>
  <c r="K223" i="21"/>
  <c r="B222" i="22"/>
  <c r="B223" i="21"/>
  <c r="D223" i="21"/>
  <c r="E223" i="21"/>
  <c r="J222" i="22"/>
  <c r="E222" i="21"/>
  <c r="J223" i="22"/>
  <c r="F222" i="23"/>
  <c r="H223" i="22"/>
  <c r="E222" i="23"/>
  <c r="G223" i="22"/>
  <c r="G223" i="21"/>
  <c r="I221" i="23"/>
  <c r="N222" i="19"/>
  <c r="O222" i="19"/>
  <c r="I223" i="21"/>
  <c r="B223" i="22"/>
  <c r="D222" i="21"/>
  <c r="D222" i="23"/>
  <c r="K222" i="22"/>
  <c r="I222" i="23"/>
  <c r="H222" i="21"/>
  <c r="H222" i="23"/>
  <c r="M221" i="19"/>
  <c r="G222" i="21"/>
  <c r="H222" i="22"/>
  <c r="G222" i="23"/>
  <c r="B222" i="21"/>
  <c r="D222" i="22"/>
  <c r="J222" i="21"/>
  <c r="I222" i="21"/>
  <c r="I222" i="22"/>
  <c r="B221" i="23"/>
  <c r="M222" i="19"/>
  <c r="F222" i="21"/>
  <c r="G222" i="22"/>
  <c r="AO221" i="1"/>
  <c r="AN221" i="1"/>
  <c r="O221" i="19"/>
  <c r="E221" i="23"/>
  <c r="D221" i="23"/>
  <c r="N221" i="19"/>
  <c r="AN220" i="1"/>
  <c r="AO220" i="1"/>
  <c r="B220" i="19"/>
  <c r="B250" i="28" s="1"/>
  <c r="D220" i="19"/>
  <c r="D221" i="21" s="1"/>
  <c r="E220" i="19"/>
  <c r="E250" i="28" s="1"/>
  <c r="F220" i="19"/>
  <c r="F221" i="21" s="1"/>
  <c r="G220" i="19"/>
  <c r="G250" i="28" s="1"/>
  <c r="H220" i="19"/>
  <c r="H250" i="28" s="1"/>
  <c r="J220" i="19"/>
  <c r="J250" i="28" s="1"/>
  <c r="K220" i="19"/>
  <c r="K250" i="28" s="1"/>
  <c r="L220" i="19"/>
  <c r="L250" i="28" s="1"/>
  <c r="AE219" i="1"/>
  <c r="AF219" i="1"/>
  <c r="BA219" i="1" s="1"/>
  <c r="AG219" i="1"/>
  <c r="AH219" i="1"/>
  <c r="AI219" i="1"/>
  <c r="AJ219" i="1"/>
  <c r="AK219" i="1"/>
  <c r="AL219" i="1"/>
  <c r="AQ219" i="1"/>
  <c r="AR219" i="1"/>
  <c r="AS219" i="1"/>
  <c r="AT219" i="1"/>
  <c r="AU219" i="1"/>
  <c r="AV219" i="1"/>
  <c r="AW219" i="1"/>
  <c r="AX219" i="1"/>
  <c r="AZ219" i="1"/>
  <c r="AC219" i="1"/>
  <c r="BG219" i="1"/>
  <c r="Z219" i="1"/>
  <c r="BF219" i="1"/>
  <c r="AA219" i="1"/>
  <c r="BE219" i="1"/>
  <c r="BC219" i="1"/>
  <c r="BD219" i="1"/>
  <c r="Q219" i="1"/>
  <c r="R219" i="1" s="1"/>
  <c r="AB219" i="1"/>
  <c r="BB219" i="1"/>
  <c r="B219" i="19"/>
  <c r="D219" i="19"/>
  <c r="E219" i="19"/>
  <c r="F219" i="19"/>
  <c r="G219" i="19"/>
  <c r="H219" i="19"/>
  <c r="J219" i="19"/>
  <c r="K219" i="19"/>
  <c r="L219" i="19"/>
  <c r="AE218" i="1"/>
  <c r="AF218" i="1"/>
  <c r="BA218" i="1" s="1"/>
  <c r="AG218" i="1"/>
  <c r="AH218" i="1"/>
  <c r="AI218" i="1"/>
  <c r="AJ218" i="1"/>
  <c r="AK218" i="1"/>
  <c r="AL218" i="1"/>
  <c r="AQ218" i="1"/>
  <c r="AR218" i="1"/>
  <c r="AS218" i="1"/>
  <c r="AT218" i="1"/>
  <c r="AU218" i="1"/>
  <c r="AV218" i="1"/>
  <c r="AW218" i="1"/>
  <c r="AX218" i="1"/>
  <c r="AZ218" i="1"/>
  <c r="AC218" i="1"/>
  <c r="BG218" i="1"/>
  <c r="Z218" i="1"/>
  <c r="BF218" i="1"/>
  <c r="AA218" i="1"/>
  <c r="BE218" i="1"/>
  <c r="BC218" i="1"/>
  <c r="BD218" i="1"/>
  <c r="Q218" i="1"/>
  <c r="R218" i="1" s="1"/>
  <c r="AB218" i="1"/>
  <c r="BB218" i="1"/>
  <c r="B218" i="19"/>
  <c r="D218" i="19"/>
  <c r="E218" i="19"/>
  <c r="F218" i="19"/>
  <c r="G218" i="19"/>
  <c r="H218" i="19"/>
  <c r="J218" i="19"/>
  <c r="K218" i="19"/>
  <c r="L218" i="19"/>
  <c r="AE217" i="1"/>
  <c r="AF217" i="1"/>
  <c r="AG217" i="1"/>
  <c r="AH217" i="1"/>
  <c r="AI217" i="1"/>
  <c r="AJ217" i="1"/>
  <c r="AK217" i="1"/>
  <c r="AL217" i="1"/>
  <c r="AQ217" i="1"/>
  <c r="AR217" i="1"/>
  <c r="AS217" i="1"/>
  <c r="AT217" i="1"/>
  <c r="AU217" i="1"/>
  <c r="AV217" i="1"/>
  <c r="AW217" i="1"/>
  <c r="AX217" i="1"/>
  <c r="AZ217" i="1"/>
  <c r="AC217" i="1"/>
  <c r="BG217" i="1"/>
  <c r="Z217" i="1"/>
  <c r="BF217" i="1"/>
  <c r="AA217" i="1"/>
  <c r="BE217" i="1"/>
  <c r="BC217" i="1"/>
  <c r="BD217" i="1"/>
  <c r="Q217" i="1"/>
  <c r="R217" i="1" s="1"/>
  <c r="AB217" i="1"/>
  <c r="BB217" i="1"/>
  <c r="M251" i="28" l="1"/>
  <c r="AO218" i="1"/>
  <c r="AN217" i="1"/>
  <c r="AO217" i="1"/>
  <c r="B257" i="28"/>
  <c r="E257" i="28"/>
  <c r="L257" i="28"/>
  <c r="D250" i="28"/>
  <c r="K257" i="28"/>
  <c r="J257" i="28"/>
  <c r="G257" i="28"/>
  <c r="H257" i="28"/>
  <c r="F250" i="28"/>
  <c r="F257" i="28" s="1"/>
  <c r="O220" i="19"/>
  <c r="F220" i="22"/>
  <c r="B248" i="28"/>
  <c r="K220" i="21"/>
  <c r="H220" i="23"/>
  <c r="I219" i="21"/>
  <c r="H219" i="21"/>
  <c r="D221" i="22"/>
  <c r="J247" i="28"/>
  <c r="H219" i="22"/>
  <c r="M220" i="19"/>
  <c r="G221" i="21"/>
  <c r="G221" i="22"/>
  <c r="K221" i="21"/>
  <c r="H247" i="28"/>
  <c r="B221" i="22"/>
  <c r="K221" i="22"/>
  <c r="F220" i="23"/>
  <c r="H221" i="22"/>
  <c r="J221" i="21"/>
  <c r="E219" i="21"/>
  <c r="F219" i="23"/>
  <c r="F248" i="28"/>
  <c r="I221" i="22"/>
  <c r="B221" i="21"/>
  <c r="J221" i="22"/>
  <c r="I221" i="21"/>
  <c r="E218" i="23"/>
  <c r="E248" i="28"/>
  <c r="E221" i="22"/>
  <c r="F221" i="22"/>
  <c r="B220" i="22"/>
  <c r="J220" i="22"/>
  <c r="N220" i="19"/>
  <c r="D248" i="28"/>
  <c r="E221" i="21"/>
  <c r="H221" i="21"/>
  <c r="I220" i="23"/>
  <c r="K248" i="28"/>
  <c r="E247" i="28"/>
  <c r="J248" i="28"/>
  <c r="E220" i="22"/>
  <c r="K247" i="28"/>
  <c r="H248" i="28"/>
  <c r="E220" i="21"/>
  <c r="J220" i="21"/>
  <c r="K220" i="22"/>
  <c r="L248" i="28"/>
  <c r="I219" i="22"/>
  <c r="I220" i="21"/>
  <c r="H220" i="21"/>
  <c r="I220" i="22"/>
  <c r="G247" i="28"/>
  <c r="H219" i="23"/>
  <c r="G220" i="21"/>
  <c r="H220" i="22"/>
  <c r="G220" i="23"/>
  <c r="F219" i="21"/>
  <c r="G219" i="23"/>
  <c r="F220" i="21"/>
  <c r="G220" i="22"/>
  <c r="G248" i="28"/>
  <c r="E220" i="23"/>
  <c r="O219" i="19"/>
  <c r="D220" i="21"/>
  <c r="D220" i="23"/>
  <c r="I219" i="23"/>
  <c r="B247" i="28"/>
  <c r="B220" i="21"/>
  <c r="D220" i="22"/>
  <c r="B220" i="23"/>
  <c r="AN219" i="1"/>
  <c r="AO219" i="1"/>
  <c r="I218" i="23"/>
  <c r="H218" i="23"/>
  <c r="F218" i="23"/>
  <c r="M219" i="19"/>
  <c r="F219" i="22"/>
  <c r="E219" i="23"/>
  <c r="F247" i="28"/>
  <c r="D219" i="21"/>
  <c r="E219" i="22"/>
  <c r="D219" i="23"/>
  <c r="K219" i="21"/>
  <c r="B219" i="21"/>
  <c r="D219" i="22"/>
  <c r="B219" i="23"/>
  <c r="D247" i="28"/>
  <c r="J219" i="21"/>
  <c r="K219" i="22"/>
  <c r="B219" i="22"/>
  <c r="L247" i="28"/>
  <c r="N219" i="19"/>
  <c r="J219" i="22"/>
  <c r="G219" i="21"/>
  <c r="G219" i="22"/>
  <c r="AN218" i="1"/>
  <c r="D218" i="23"/>
  <c r="B218" i="23"/>
  <c r="O218" i="19"/>
  <c r="M218" i="19"/>
  <c r="G218" i="23"/>
  <c r="N218" i="19"/>
  <c r="BA217" i="1"/>
  <c r="B217" i="19"/>
  <c r="B218" i="22" s="1"/>
  <c r="D217" i="19"/>
  <c r="D218" i="21" s="1"/>
  <c r="E217" i="19"/>
  <c r="E246" i="28" s="1"/>
  <c r="F217" i="19"/>
  <c r="G217" i="19"/>
  <c r="G218" i="21" s="1"/>
  <c r="H217" i="19"/>
  <c r="J217" i="19"/>
  <c r="K217" i="19"/>
  <c r="K246" i="28" s="1"/>
  <c r="L217" i="19"/>
  <c r="K218" i="21" s="1"/>
  <c r="AE216" i="1"/>
  <c r="AF216" i="1"/>
  <c r="BA216" i="1" s="1"/>
  <c r="AG216" i="1"/>
  <c r="AH216" i="1"/>
  <c r="AI216" i="1"/>
  <c r="AJ216" i="1"/>
  <c r="AK216" i="1"/>
  <c r="AL216" i="1"/>
  <c r="AQ216" i="1"/>
  <c r="AR216" i="1"/>
  <c r="AS216" i="1"/>
  <c r="AT216" i="1"/>
  <c r="AU216" i="1"/>
  <c r="AV216" i="1"/>
  <c r="AW216" i="1"/>
  <c r="AX216" i="1"/>
  <c r="AZ216" i="1"/>
  <c r="AC216" i="1"/>
  <c r="BG216" i="1"/>
  <c r="Z216" i="1"/>
  <c r="BF216" i="1"/>
  <c r="AA216" i="1"/>
  <c r="BE216" i="1"/>
  <c r="BC216" i="1"/>
  <c r="BD216" i="1"/>
  <c r="Q216" i="1"/>
  <c r="R216" i="1" s="1"/>
  <c r="AB216" i="1"/>
  <c r="BB216" i="1"/>
  <c r="M247" i="28" l="1"/>
  <c r="M248" i="28"/>
  <c r="D257" i="28"/>
  <c r="M257" i="28" s="1"/>
  <c r="M250" i="28"/>
  <c r="AO216" i="1"/>
  <c r="D218" i="22"/>
  <c r="I217" i="23"/>
  <c r="K218" i="22"/>
  <c r="O217" i="19"/>
  <c r="N217" i="19"/>
  <c r="D246" i="28"/>
  <c r="E218" i="22"/>
  <c r="J218" i="21"/>
  <c r="H218" i="21"/>
  <c r="M217" i="19"/>
  <c r="G218" i="22"/>
  <c r="G246" i="28"/>
  <c r="D217" i="23"/>
  <c r="F246" i="28"/>
  <c r="F218" i="22"/>
  <c r="F218" i="21"/>
  <c r="J218" i="22"/>
  <c r="B246" i="28"/>
  <c r="I218" i="21"/>
  <c r="B218" i="21"/>
  <c r="E218" i="21"/>
  <c r="L246" i="28"/>
  <c r="J246" i="28"/>
  <c r="I218" i="22"/>
  <c r="H218" i="22"/>
  <c r="H246" i="28"/>
  <c r="H217" i="23"/>
  <c r="G217" i="23"/>
  <c r="F217" i="23"/>
  <c r="E217" i="23"/>
  <c r="B217" i="23"/>
  <c r="AN216" i="1"/>
  <c r="B216" i="19"/>
  <c r="B245" i="28" s="1"/>
  <c r="D216" i="19"/>
  <c r="D217" i="21" s="1"/>
  <c r="E216" i="19"/>
  <c r="F216" i="19"/>
  <c r="F245" i="28" s="1"/>
  <c r="G216" i="19"/>
  <c r="G217" i="21" s="1"/>
  <c r="H216" i="19"/>
  <c r="J216" i="19"/>
  <c r="K216" i="19"/>
  <c r="L216" i="19"/>
  <c r="L245" i="28" s="1"/>
  <c r="AE215" i="1"/>
  <c r="AF215" i="1"/>
  <c r="BA215" i="1" s="1"/>
  <c r="AG215" i="1"/>
  <c r="AH215" i="1"/>
  <c r="AI215" i="1"/>
  <c r="AJ215" i="1"/>
  <c r="AK215" i="1"/>
  <c r="AL215" i="1"/>
  <c r="AQ215" i="1"/>
  <c r="AR215" i="1"/>
  <c r="AS215" i="1"/>
  <c r="AT215" i="1"/>
  <c r="AU215" i="1"/>
  <c r="AV215" i="1"/>
  <c r="AW215" i="1"/>
  <c r="AX215" i="1"/>
  <c r="AZ215" i="1"/>
  <c r="AC215" i="1"/>
  <c r="BG215" i="1"/>
  <c r="Z215" i="1"/>
  <c r="BF215" i="1"/>
  <c r="AA215" i="1"/>
  <c r="BE215" i="1"/>
  <c r="BC215" i="1"/>
  <c r="BD215" i="1"/>
  <c r="Q215" i="1"/>
  <c r="R215" i="1" s="1"/>
  <c r="AB215" i="1"/>
  <c r="BB215" i="1"/>
  <c r="B215" i="19"/>
  <c r="D215" i="19"/>
  <c r="E215" i="19"/>
  <c r="F215" i="19"/>
  <c r="G215" i="19"/>
  <c r="H215" i="19"/>
  <c r="J215" i="19"/>
  <c r="K215" i="19"/>
  <c r="L215" i="19"/>
  <c r="AE214" i="1"/>
  <c r="AF214" i="1"/>
  <c r="BA214" i="1" s="1"/>
  <c r="AG214" i="1"/>
  <c r="AH214" i="1"/>
  <c r="AI214" i="1"/>
  <c r="AJ214" i="1"/>
  <c r="AK214" i="1"/>
  <c r="AL214" i="1"/>
  <c r="AQ214" i="1"/>
  <c r="AR214" i="1"/>
  <c r="AS214" i="1"/>
  <c r="AT214" i="1"/>
  <c r="AU214" i="1"/>
  <c r="AV214" i="1"/>
  <c r="AW214" i="1"/>
  <c r="AX214" i="1"/>
  <c r="AZ214" i="1"/>
  <c r="AC214" i="1"/>
  <c r="BG214" i="1"/>
  <c r="Z214" i="1"/>
  <c r="BF214" i="1"/>
  <c r="AA214" i="1"/>
  <c r="BE214" i="1"/>
  <c r="BC214" i="1"/>
  <c r="BD214" i="1"/>
  <c r="Q214" i="1"/>
  <c r="R214" i="1" s="1"/>
  <c r="AB214" i="1"/>
  <c r="BB214" i="1"/>
  <c r="M246" i="28" l="1"/>
  <c r="AN215" i="1"/>
  <c r="AO215" i="1"/>
  <c r="AN214" i="1"/>
  <c r="F216" i="23"/>
  <c r="G245" i="28"/>
  <c r="G217" i="22"/>
  <c r="F216" i="21"/>
  <c r="F217" i="21"/>
  <c r="D216" i="21"/>
  <c r="K216" i="21"/>
  <c r="L244" i="28"/>
  <c r="B216" i="22"/>
  <c r="B244" i="28"/>
  <c r="D245" i="28"/>
  <c r="M245" i="28" s="1"/>
  <c r="H216" i="23"/>
  <c r="J217" i="21"/>
  <c r="K244" i="28"/>
  <c r="J217" i="22"/>
  <c r="H245" i="28"/>
  <c r="H217" i="21"/>
  <c r="E216" i="21"/>
  <c r="E244" i="28"/>
  <c r="E217" i="22"/>
  <c r="E217" i="21"/>
  <c r="I215" i="23"/>
  <c r="N215" i="19"/>
  <c r="D217" i="22"/>
  <c r="G216" i="22"/>
  <c r="K217" i="22"/>
  <c r="F216" i="22"/>
  <c r="G244" i="28"/>
  <c r="B217" i="21"/>
  <c r="K245" i="28"/>
  <c r="G216" i="23"/>
  <c r="I217" i="22"/>
  <c r="I217" i="21"/>
  <c r="J244" i="28"/>
  <c r="J245" i="28"/>
  <c r="H216" i="21"/>
  <c r="H244" i="28"/>
  <c r="F217" i="22"/>
  <c r="F244" i="28"/>
  <c r="D216" i="23"/>
  <c r="K217" i="21"/>
  <c r="H217" i="22"/>
  <c r="B217" i="22"/>
  <c r="D216" i="22"/>
  <c r="D244" i="28"/>
  <c r="E245" i="28"/>
  <c r="E216" i="22"/>
  <c r="K216" i="22"/>
  <c r="J216" i="22"/>
  <c r="I216" i="23"/>
  <c r="B216" i="21"/>
  <c r="J216" i="21"/>
  <c r="I216" i="21"/>
  <c r="M216" i="19"/>
  <c r="I216" i="22"/>
  <c r="B216" i="23"/>
  <c r="N216" i="19"/>
  <c r="F215" i="23"/>
  <c r="G216" i="21"/>
  <c r="H216" i="22"/>
  <c r="O216" i="19"/>
  <c r="E216" i="23"/>
  <c r="B215" i="23"/>
  <c r="D215" i="23"/>
  <c r="O215" i="19"/>
  <c r="H215" i="23"/>
  <c r="G215" i="23"/>
  <c r="E215" i="23"/>
  <c r="M215" i="19"/>
  <c r="AO214" i="1"/>
  <c r="B214" i="19"/>
  <c r="B243" i="28" s="1"/>
  <c r="D214" i="19"/>
  <c r="D243" i="28" s="1"/>
  <c r="E214" i="19"/>
  <c r="E243" i="28" s="1"/>
  <c r="F214" i="19"/>
  <c r="G214" i="19"/>
  <c r="G215" i="21" s="1"/>
  <c r="H214" i="19"/>
  <c r="J214" i="19"/>
  <c r="J243" i="28" s="1"/>
  <c r="K214" i="19"/>
  <c r="K243" i="28" s="1"/>
  <c r="L214" i="19"/>
  <c r="AE213" i="1"/>
  <c r="AF213" i="1"/>
  <c r="AO213" i="1" s="1"/>
  <c r="AG213" i="1"/>
  <c r="AH213" i="1"/>
  <c r="AI213" i="1"/>
  <c r="AJ213" i="1"/>
  <c r="AK213" i="1"/>
  <c r="AL213" i="1"/>
  <c r="AQ213" i="1"/>
  <c r="AR213" i="1"/>
  <c r="AS213" i="1"/>
  <c r="AT213" i="1"/>
  <c r="AU213" i="1"/>
  <c r="AV213" i="1"/>
  <c r="AW213" i="1"/>
  <c r="AX213" i="1"/>
  <c r="AZ213" i="1"/>
  <c r="AC213" i="1"/>
  <c r="BG213" i="1"/>
  <c r="Z213" i="1"/>
  <c r="BF213" i="1"/>
  <c r="AA213" i="1"/>
  <c r="BE213" i="1"/>
  <c r="BC213" i="1"/>
  <c r="BD213" i="1"/>
  <c r="Q213" i="1"/>
  <c r="R213" i="1" s="1"/>
  <c r="AB213" i="1"/>
  <c r="BB213" i="1"/>
  <c r="M243" i="28" l="1"/>
  <c r="M244" i="28"/>
  <c r="BA213" i="1"/>
  <c r="G243" i="28"/>
  <c r="F215" i="22"/>
  <c r="B214" i="23"/>
  <c r="J215" i="22"/>
  <c r="H243" i="28"/>
  <c r="K215" i="22"/>
  <c r="B215" i="21"/>
  <c r="F243" i="28"/>
  <c r="L243" i="28"/>
  <c r="I214" i="23"/>
  <c r="D214" i="23"/>
  <c r="K215" i="21"/>
  <c r="M214" i="19"/>
  <c r="O214" i="19"/>
  <c r="I215" i="22"/>
  <c r="H214" i="23"/>
  <c r="N214" i="19"/>
  <c r="H215" i="21"/>
  <c r="H215" i="22"/>
  <c r="F214" i="23"/>
  <c r="I215" i="21"/>
  <c r="D215" i="21"/>
  <c r="J215" i="21"/>
  <c r="B215" i="22"/>
  <c r="E215" i="21"/>
  <c r="E215" i="22"/>
  <c r="F215" i="21"/>
  <c r="D215" i="22"/>
  <c r="G215" i="22"/>
  <c r="G214" i="23"/>
  <c r="E214" i="23"/>
  <c r="AN213" i="1"/>
  <c r="B213" i="19"/>
  <c r="B214" i="22" s="1"/>
  <c r="D213" i="19"/>
  <c r="D214" i="22" s="1"/>
  <c r="E213" i="19"/>
  <c r="E214" i="22" s="1"/>
  <c r="F213" i="19"/>
  <c r="F214" i="21" s="1"/>
  <c r="G213" i="19"/>
  <c r="G214" i="21" s="1"/>
  <c r="H213" i="19"/>
  <c r="H214" i="22" s="1"/>
  <c r="J213" i="19"/>
  <c r="J242" i="28" s="1"/>
  <c r="J249" i="28" s="1"/>
  <c r="K213" i="19"/>
  <c r="K242" i="28" s="1"/>
  <c r="K249" i="28" s="1"/>
  <c r="L213" i="19"/>
  <c r="K214" i="22" s="1"/>
  <c r="AE212" i="1"/>
  <c r="AF212" i="1"/>
  <c r="AO212" i="1" s="1"/>
  <c r="AG212" i="1"/>
  <c r="AH212" i="1"/>
  <c r="AI212" i="1"/>
  <c r="AJ212" i="1"/>
  <c r="AK212" i="1"/>
  <c r="AL212" i="1"/>
  <c r="AQ212" i="1"/>
  <c r="AR212" i="1"/>
  <c r="AS212" i="1"/>
  <c r="AT212" i="1"/>
  <c r="AU212" i="1"/>
  <c r="AV212" i="1"/>
  <c r="AW212" i="1"/>
  <c r="AX212" i="1"/>
  <c r="AZ212" i="1"/>
  <c r="AC212" i="1"/>
  <c r="BG212" i="1"/>
  <c r="Z212" i="1"/>
  <c r="BF212" i="1"/>
  <c r="AA212" i="1"/>
  <c r="BE212" i="1"/>
  <c r="BC212" i="1"/>
  <c r="BD212" i="1"/>
  <c r="Q212" i="1"/>
  <c r="R212" i="1" s="1"/>
  <c r="AB212" i="1"/>
  <c r="BB212" i="1"/>
  <c r="AN212" i="1" l="1"/>
  <c r="F242" i="28"/>
  <c r="F249" i="28" s="1"/>
  <c r="B242" i="28"/>
  <c r="B249" i="28" s="1"/>
  <c r="E242" i="28"/>
  <c r="E249" i="28" s="1"/>
  <c r="L242" i="28"/>
  <c r="L249" i="28" s="1"/>
  <c r="G242" i="28"/>
  <c r="G249" i="28" s="1"/>
  <c r="D242" i="28"/>
  <c r="M242" i="28" s="1"/>
  <c r="H242" i="28"/>
  <c r="H249" i="28" s="1"/>
  <c r="O213" i="19"/>
  <c r="N213" i="19"/>
  <c r="M213" i="19"/>
  <c r="E214" i="21"/>
  <c r="B214" i="21"/>
  <c r="I214" i="22"/>
  <c r="H214" i="21"/>
  <c r="F214" i="22"/>
  <c r="I214" i="21"/>
  <c r="K214" i="21"/>
  <c r="H213" i="23"/>
  <c r="J214" i="22"/>
  <c r="J214" i="21"/>
  <c r="G214" i="22"/>
  <c r="D213" i="23"/>
  <c r="D214" i="21"/>
  <c r="E213" i="23"/>
  <c r="B213" i="23"/>
  <c r="I213" i="23"/>
  <c r="G213" i="23"/>
  <c r="F213" i="23"/>
  <c r="BA212" i="1"/>
  <c r="B212" i="19"/>
  <c r="B213" i="21" s="1"/>
  <c r="D212" i="19"/>
  <c r="D213" i="22" s="1"/>
  <c r="E212" i="19"/>
  <c r="F212" i="19"/>
  <c r="G212" i="19"/>
  <c r="G240" i="28" s="1"/>
  <c r="H212" i="19"/>
  <c r="H213" i="21" s="1"/>
  <c r="J212" i="19"/>
  <c r="I213" i="21" s="1"/>
  <c r="K212" i="19"/>
  <c r="J213" i="22" s="1"/>
  <c r="L212" i="19"/>
  <c r="L240" i="28" s="1"/>
  <c r="AE211" i="1"/>
  <c r="AF211" i="1"/>
  <c r="AG211" i="1"/>
  <c r="AH211" i="1"/>
  <c r="AI211" i="1"/>
  <c r="AJ211" i="1"/>
  <c r="AK211" i="1"/>
  <c r="AL211" i="1"/>
  <c r="AO211" i="1"/>
  <c r="AQ211" i="1"/>
  <c r="AR211" i="1"/>
  <c r="AS211" i="1"/>
  <c r="AT211" i="1"/>
  <c r="AU211" i="1"/>
  <c r="AV211" i="1"/>
  <c r="AW211" i="1"/>
  <c r="AX211" i="1"/>
  <c r="AZ211" i="1"/>
  <c r="AC211" i="1"/>
  <c r="BG211" i="1"/>
  <c r="Z211" i="1"/>
  <c r="BF211" i="1"/>
  <c r="AA211" i="1"/>
  <c r="BE211" i="1"/>
  <c r="BC211" i="1"/>
  <c r="BD211" i="1"/>
  <c r="Q211" i="1"/>
  <c r="R211" i="1" s="1"/>
  <c r="AB211" i="1"/>
  <c r="BB211" i="1"/>
  <c r="BA211" i="1" l="1"/>
  <c r="E212" i="23"/>
  <c r="D212" i="23"/>
  <c r="D249" i="28"/>
  <c r="M249" i="28" s="1"/>
  <c r="D240" i="28"/>
  <c r="J213" i="21"/>
  <c r="B213" i="22"/>
  <c r="K213" i="22"/>
  <c r="B240" i="28"/>
  <c r="B212" i="23"/>
  <c r="K213" i="21"/>
  <c r="K240" i="28"/>
  <c r="D213" i="21"/>
  <c r="J240" i="28"/>
  <c r="H213" i="22"/>
  <c r="I213" i="22"/>
  <c r="G213" i="22"/>
  <c r="F240" i="28"/>
  <c r="F213" i="22"/>
  <c r="G213" i="21"/>
  <c r="F213" i="21"/>
  <c r="E240" i="28"/>
  <c r="E213" i="22"/>
  <c r="E213" i="21"/>
  <c r="H240" i="28"/>
  <c r="F212" i="23"/>
  <c r="I212" i="23"/>
  <c r="H212" i="23"/>
  <c r="G212" i="23"/>
  <c r="O212" i="19"/>
  <c r="N212" i="19"/>
  <c r="M212" i="19"/>
  <c r="AN211" i="1"/>
  <c r="B211" i="19"/>
  <c r="B239" i="28" s="1"/>
  <c r="D211" i="19"/>
  <c r="D239" i="28" s="1"/>
  <c r="E211" i="19"/>
  <c r="E212" i="22" s="1"/>
  <c r="F211" i="19"/>
  <c r="G211" i="19"/>
  <c r="G212" i="21" s="1"/>
  <c r="H211" i="19"/>
  <c r="H212" i="22" s="1"/>
  <c r="J211" i="19"/>
  <c r="I212" i="22" s="1"/>
  <c r="K211" i="19"/>
  <c r="J212" i="21" s="1"/>
  <c r="L211" i="19"/>
  <c r="K212" i="21" s="1"/>
  <c r="Z210" i="1"/>
  <c r="AA210" i="1"/>
  <c r="AB210" i="1"/>
  <c r="AC210" i="1"/>
  <c r="AE210" i="1"/>
  <c r="AF210" i="1"/>
  <c r="AG210" i="1"/>
  <c r="AH210" i="1"/>
  <c r="AI210" i="1"/>
  <c r="AJ210" i="1"/>
  <c r="AK210" i="1"/>
  <c r="AL210" i="1"/>
  <c r="AQ210" i="1"/>
  <c r="AR210" i="1"/>
  <c r="AS210" i="1"/>
  <c r="AT210" i="1"/>
  <c r="AU210" i="1"/>
  <c r="AV210" i="1"/>
  <c r="AW210" i="1"/>
  <c r="AX210" i="1"/>
  <c r="AZ210" i="1"/>
  <c r="BG210" i="1"/>
  <c r="BF210" i="1"/>
  <c r="BE210" i="1"/>
  <c r="BC210" i="1"/>
  <c r="BD210" i="1"/>
  <c r="Q210" i="1"/>
  <c r="R210" i="1" s="1"/>
  <c r="BB210" i="1"/>
  <c r="M239" i="28" l="1"/>
  <c r="M240" i="28"/>
  <c r="AN210" i="1"/>
  <c r="G239" i="28"/>
  <c r="H212" i="21"/>
  <c r="D212" i="22"/>
  <c r="H211" i="23"/>
  <c r="D212" i="21"/>
  <c r="J239" i="28"/>
  <c r="I211" i="23"/>
  <c r="K239" i="28"/>
  <c r="N211" i="19"/>
  <c r="G211" i="23"/>
  <c r="H239" i="28"/>
  <c r="E212" i="21"/>
  <c r="J212" i="22"/>
  <c r="I212" i="21"/>
  <c r="M211" i="19"/>
  <c r="G212" i="22"/>
  <c r="L239" i="28"/>
  <c r="B212" i="21"/>
  <c r="F239" i="28"/>
  <c r="F212" i="22"/>
  <c r="F212" i="21"/>
  <c r="B212" i="22"/>
  <c r="E239" i="28"/>
  <c r="K212" i="22"/>
  <c r="E211" i="23"/>
  <c r="D211" i="23"/>
  <c r="F211" i="23"/>
  <c r="B211" i="23"/>
  <c r="O211" i="19"/>
  <c r="BA210" i="1"/>
  <c r="AO210" i="1"/>
  <c r="B210" i="19"/>
  <c r="B238" i="28" s="1"/>
  <c r="D210" i="19"/>
  <c r="E210" i="19"/>
  <c r="E238" i="28" s="1"/>
  <c r="F210" i="19"/>
  <c r="F211" i="22" s="1"/>
  <c r="G210" i="19"/>
  <c r="G211" i="21" s="1"/>
  <c r="H210" i="19"/>
  <c r="H211" i="22" s="1"/>
  <c r="J210" i="19"/>
  <c r="K210" i="19"/>
  <c r="J211" i="21" s="1"/>
  <c r="L210" i="19"/>
  <c r="K211" i="21" s="1"/>
  <c r="AE209" i="1"/>
  <c r="AF209" i="1"/>
  <c r="AO209" i="1" s="1"/>
  <c r="AG209" i="1"/>
  <c r="AH209" i="1"/>
  <c r="AI209" i="1"/>
  <c r="AJ209" i="1"/>
  <c r="AK209" i="1"/>
  <c r="AL209" i="1"/>
  <c r="AQ209" i="1"/>
  <c r="AR209" i="1"/>
  <c r="AS209" i="1"/>
  <c r="AT209" i="1"/>
  <c r="AU209" i="1"/>
  <c r="AV209" i="1"/>
  <c r="AW209" i="1"/>
  <c r="AX209" i="1"/>
  <c r="AZ209" i="1"/>
  <c r="AC209" i="1"/>
  <c r="BG209" i="1"/>
  <c r="Z209" i="1"/>
  <c r="BF209" i="1"/>
  <c r="AA209" i="1"/>
  <c r="BE209" i="1"/>
  <c r="BC209" i="1"/>
  <c r="BD209" i="1"/>
  <c r="Q209" i="1"/>
  <c r="R209" i="1" s="1"/>
  <c r="AB209" i="1"/>
  <c r="BB209" i="1"/>
  <c r="H238" i="28" l="1"/>
  <c r="H211" i="21"/>
  <c r="I210" i="23"/>
  <c r="G211" i="22"/>
  <c r="G238" i="28"/>
  <c r="F238" i="28"/>
  <c r="F211" i="21"/>
  <c r="K238" i="28"/>
  <c r="J211" i="22"/>
  <c r="D238" i="28"/>
  <c r="M238" i="28" s="1"/>
  <c r="B211" i="22"/>
  <c r="D211" i="22"/>
  <c r="E211" i="22"/>
  <c r="E211" i="21"/>
  <c r="L238" i="28"/>
  <c r="M210" i="19"/>
  <c r="B211" i="21"/>
  <c r="O210" i="19"/>
  <c r="J238" i="28"/>
  <c r="I211" i="22"/>
  <c r="I211" i="21"/>
  <c r="K211" i="22"/>
  <c r="D211" i="21"/>
  <c r="N210" i="19"/>
  <c r="D210" i="23"/>
  <c r="E210" i="23"/>
  <c r="B210" i="23"/>
  <c r="H210" i="23"/>
  <c r="G210" i="23"/>
  <c r="F210" i="23"/>
  <c r="AN209" i="1"/>
  <c r="BA209" i="1"/>
  <c r="AE208" i="1"/>
  <c r="AF208" i="1"/>
  <c r="BA208" i="1" s="1"/>
  <c r="AG208" i="1"/>
  <c r="AH208" i="1"/>
  <c r="AI208" i="1"/>
  <c r="AJ208" i="1"/>
  <c r="AK208" i="1"/>
  <c r="AL208" i="1"/>
  <c r="AQ208" i="1"/>
  <c r="AR208" i="1"/>
  <c r="AS208" i="1"/>
  <c r="AT208" i="1"/>
  <c r="AU208" i="1"/>
  <c r="AV208" i="1"/>
  <c r="AW208" i="1"/>
  <c r="AX208" i="1"/>
  <c r="AZ208" i="1"/>
  <c r="B209" i="19"/>
  <c r="B210" i="21" s="1"/>
  <c r="D209" i="19"/>
  <c r="D210" i="22" s="1"/>
  <c r="E209" i="19"/>
  <c r="E237" i="28" s="1"/>
  <c r="F209" i="19"/>
  <c r="G209" i="19"/>
  <c r="G210" i="21" s="1"/>
  <c r="H209" i="19"/>
  <c r="J209" i="19"/>
  <c r="K209" i="19"/>
  <c r="L209" i="19"/>
  <c r="K210" i="22" s="1"/>
  <c r="AC208" i="1"/>
  <c r="BG208" i="1"/>
  <c r="Z208" i="1"/>
  <c r="BF208" i="1"/>
  <c r="AA208" i="1"/>
  <c r="BE208" i="1"/>
  <c r="BC208" i="1"/>
  <c r="BD208" i="1"/>
  <c r="Q208" i="1"/>
  <c r="R208" i="1" s="1"/>
  <c r="AB208" i="1"/>
  <c r="BB208" i="1"/>
  <c r="B210" i="22" l="1"/>
  <c r="D210" i="21"/>
  <c r="K210" i="21"/>
  <c r="D209" i="23"/>
  <c r="F210" i="22"/>
  <c r="H210" i="21"/>
  <c r="F237" i="28"/>
  <c r="F210" i="21"/>
  <c r="I210" i="21"/>
  <c r="H210" i="22"/>
  <c r="I209" i="23"/>
  <c r="L237" i="28"/>
  <c r="D237" i="28"/>
  <c r="H237" i="28"/>
  <c r="E209" i="23"/>
  <c r="G237" i="28"/>
  <c r="M209" i="19"/>
  <c r="E210" i="21"/>
  <c r="I210" i="22"/>
  <c r="B237" i="28"/>
  <c r="G210" i="22"/>
  <c r="J210" i="22"/>
  <c r="J237" i="28"/>
  <c r="J210" i="21"/>
  <c r="E210" i="22"/>
  <c r="K237" i="28"/>
  <c r="O209" i="19"/>
  <c r="N209" i="19"/>
  <c r="H209" i="23"/>
  <c r="AO208" i="1"/>
  <c r="AN208" i="1"/>
  <c r="B209" i="23"/>
  <c r="G209" i="23"/>
  <c r="F209" i="23"/>
  <c r="B208" i="19"/>
  <c r="D208" i="19"/>
  <c r="D236" i="28" s="1"/>
  <c r="E208" i="19"/>
  <c r="E236" i="28" s="1"/>
  <c r="F208" i="19"/>
  <c r="G208" i="19"/>
  <c r="H208" i="19"/>
  <c r="J208" i="19"/>
  <c r="K208" i="19"/>
  <c r="L208" i="19"/>
  <c r="L236" i="28" s="1"/>
  <c r="AE207" i="1"/>
  <c r="AF207" i="1"/>
  <c r="BA207" i="1" s="1"/>
  <c r="AG207" i="1"/>
  <c r="AH207" i="1"/>
  <c r="AI207" i="1"/>
  <c r="AJ207" i="1"/>
  <c r="AK207" i="1"/>
  <c r="AL207" i="1"/>
  <c r="AQ207" i="1"/>
  <c r="AR207" i="1"/>
  <c r="AS207" i="1"/>
  <c r="AT207" i="1"/>
  <c r="AU207" i="1"/>
  <c r="AV207" i="1"/>
  <c r="AW207" i="1"/>
  <c r="AX207" i="1"/>
  <c r="AZ207" i="1"/>
  <c r="AC207" i="1"/>
  <c r="BG207" i="1"/>
  <c r="Z207" i="1"/>
  <c r="BF207" i="1"/>
  <c r="AA207" i="1"/>
  <c r="BE207" i="1"/>
  <c r="BC207" i="1"/>
  <c r="BD207" i="1"/>
  <c r="Q207" i="1"/>
  <c r="R207" i="1" s="1"/>
  <c r="AB207" i="1"/>
  <c r="BB207" i="1"/>
  <c r="M237" i="28" l="1"/>
  <c r="AO207" i="1"/>
  <c r="G209" i="21"/>
  <c r="K236" i="28"/>
  <c r="F236" i="28"/>
  <c r="G236" i="28"/>
  <c r="D209" i="22"/>
  <c r="B209" i="22"/>
  <c r="B236" i="28"/>
  <c r="M236" i="28" s="1"/>
  <c r="J236" i="28"/>
  <c r="H236" i="28"/>
  <c r="B209" i="21"/>
  <c r="D209" i="21"/>
  <c r="B208" i="23"/>
  <c r="I208" i="23"/>
  <c r="G208" i="23"/>
  <c r="N208" i="19"/>
  <c r="D208" i="23"/>
  <c r="H209" i="22"/>
  <c r="E209" i="21"/>
  <c r="E209" i="22"/>
  <c r="F209" i="21"/>
  <c r="I209" i="21"/>
  <c r="I209" i="22"/>
  <c r="G209" i="22"/>
  <c r="K209" i="22"/>
  <c r="K209" i="21"/>
  <c r="H209" i="21"/>
  <c r="F209" i="22"/>
  <c r="H208" i="23"/>
  <c r="J209" i="22"/>
  <c r="J209" i="21"/>
  <c r="O208" i="19"/>
  <c r="F208" i="23"/>
  <c r="M208" i="19"/>
  <c r="E208" i="23"/>
  <c r="AN207" i="1"/>
  <c r="B207" i="19"/>
  <c r="D207" i="19"/>
  <c r="D235" i="28" s="1"/>
  <c r="E207" i="19"/>
  <c r="E235" i="28" s="1"/>
  <c r="F207" i="19"/>
  <c r="F235" i="28" s="1"/>
  <c r="G207" i="19"/>
  <c r="G235" i="28" s="1"/>
  <c r="H207" i="19"/>
  <c r="H235" i="28" s="1"/>
  <c r="J207" i="19"/>
  <c r="K207" i="19"/>
  <c r="L207" i="19"/>
  <c r="L235" i="28" s="1"/>
  <c r="AE206" i="1"/>
  <c r="AF206" i="1"/>
  <c r="AG206" i="1"/>
  <c r="AH206" i="1"/>
  <c r="AI206" i="1"/>
  <c r="AJ206" i="1"/>
  <c r="AK206" i="1"/>
  <c r="AL206" i="1"/>
  <c r="AQ206" i="1"/>
  <c r="AR206" i="1"/>
  <c r="AS206" i="1"/>
  <c r="AT206" i="1"/>
  <c r="AU206" i="1"/>
  <c r="AV206" i="1"/>
  <c r="AW206" i="1"/>
  <c r="AX206" i="1"/>
  <c r="AZ206" i="1"/>
  <c r="AC206" i="1"/>
  <c r="BG206" i="1"/>
  <c r="Z206" i="1"/>
  <c r="BF206" i="1"/>
  <c r="AA206" i="1"/>
  <c r="BE206" i="1"/>
  <c r="BC206" i="1"/>
  <c r="BD206" i="1"/>
  <c r="Q206" i="1"/>
  <c r="R206" i="1" s="1"/>
  <c r="AB206" i="1"/>
  <c r="BB206" i="1"/>
  <c r="AN206" i="1" l="1"/>
  <c r="J208" i="21"/>
  <c r="I208" i="21"/>
  <c r="H208" i="21"/>
  <c r="J235" i="28"/>
  <c r="H208" i="22"/>
  <c r="F208" i="21"/>
  <c r="K235" i="28"/>
  <c r="E208" i="22"/>
  <c r="D208" i="22"/>
  <c r="B235" i="28"/>
  <c r="M235" i="28" s="1"/>
  <c r="I207" i="23"/>
  <c r="M207" i="19"/>
  <c r="G208" i="22"/>
  <c r="D207" i="23"/>
  <c r="B207" i="23"/>
  <c r="BA206" i="1"/>
  <c r="F208" i="22"/>
  <c r="J208" i="22"/>
  <c r="G208" i="21"/>
  <c r="I208" i="22"/>
  <c r="K208" i="22"/>
  <c r="K208" i="21"/>
  <c r="B208" i="21"/>
  <c r="B208" i="22"/>
  <c r="E208" i="21"/>
  <c r="D208" i="21"/>
  <c r="O207" i="19"/>
  <c r="G207" i="23"/>
  <c r="H207" i="23"/>
  <c r="N207" i="19"/>
  <c r="F207" i="23"/>
  <c r="E207" i="23"/>
  <c r="AO206" i="1"/>
  <c r="B206" i="19"/>
  <c r="B234" i="28" s="1"/>
  <c r="B241" i="28" s="1"/>
  <c r="D206" i="19"/>
  <c r="D207" i="22" s="1"/>
  <c r="E206" i="19"/>
  <c r="E207" i="22" s="1"/>
  <c r="F206" i="19"/>
  <c r="F207" i="21" s="1"/>
  <c r="G206" i="19"/>
  <c r="G207" i="21" s="1"/>
  <c r="H206" i="19"/>
  <c r="H207" i="21" s="1"/>
  <c r="J206" i="19"/>
  <c r="I207" i="21" s="1"/>
  <c r="K206" i="19"/>
  <c r="J207" i="22" s="1"/>
  <c r="L206" i="19"/>
  <c r="L234" i="28" s="1"/>
  <c r="L241" i="28" s="1"/>
  <c r="AE205" i="1"/>
  <c r="AF205" i="1"/>
  <c r="AN205" i="1" s="1"/>
  <c r="AG205" i="1"/>
  <c r="AH205" i="1"/>
  <c r="AI205" i="1"/>
  <c r="AJ205" i="1"/>
  <c r="AK205" i="1"/>
  <c r="AL205" i="1"/>
  <c r="AO205" i="1"/>
  <c r="AQ205" i="1"/>
  <c r="AR205" i="1"/>
  <c r="AS205" i="1"/>
  <c r="AT205" i="1"/>
  <c r="AU205" i="1"/>
  <c r="AV205" i="1"/>
  <c r="AW205" i="1"/>
  <c r="AX205" i="1"/>
  <c r="AZ205" i="1"/>
  <c r="AC205" i="1"/>
  <c r="BG205" i="1"/>
  <c r="Z205" i="1"/>
  <c r="BF205" i="1"/>
  <c r="AA205" i="1"/>
  <c r="BE205" i="1"/>
  <c r="BC205" i="1"/>
  <c r="BD205" i="1"/>
  <c r="Q205" i="1"/>
  <c r="R205" i="1" s="1"/>
  <c r="AB205" i="1"/>
  <c r="BB205" i="1"/>
  <c r="J234" i="28" l="1"/>
  <c r="J241" i="28" s="1"/>
  <c r="G234" i="28"/>
  <c r="G241" i="28" s="1"/>
  <c r="F234" i="28"/>
  <c r="F241" i="28" s="1"/>
  <c r="D234" i="28"/>
  <c r="M234" i="28" s="1"/>
  <c r="K234" i="28"/>
  <c r="K241" i="28" s="1"/>
  <c r="F207" i="22"/>
  <c r="H234" i="28"/>
  <c r="H241" i="28" s="1"/>
  <c r="E234" i="28"/>
  <c r="E241" i="28" s="1"/>
  <c r="I207" i="22"/>
  <c r="G207" i="22"/>
  <c r="BA205" i="1"/>
  <c r="J207" i="21"/>
  <c r="H207" i="22"/>
  <c r="H206" i="23"/>
  <c r="G206" i="23"/>
  <c r="E207" i="21"/>
  <c r="K207" i="21"/>
  <c r="K207" i="22"/>
  <c r="B207" i="22"/>
  <c r="B207" i="21"/>
  <c r="F206" i="23"/>
  <c r="D207" i="21"/>
  <c r="D206" i="23"/>
  <c r="O206" i="19"/>
  <c r="N206" i="19"/>
  <c r="I206" i="23"/>
  <c r="B206" i="23"/>
  <c r="M206" i="19"/>
  <c r="E206" i="23"/>
  <c r="B205" i="19"/>
  <c r="B206" i="21" s="1"/>
  <c r="D205" i="19"/>
  <c r="D232" i="28" s="1"/>
  <c r="E205" i="19"/>
  <c r="E232" i="28" s="1"/>
  <c r="F205" i="19"/>
  <c r="F232" i="28" s="1"/>
  <c r="G205" i="19"/>
  <c r="H205" i="19"/>
  <c r="H206" i="22" s="1"/>
  <c r="J205" i="19"/>
  <c r="J232" i="28" s="1"/>
  <c r="K205" i="19"/>
  <c r="K232" i="28" s="1"/>
  <c r="L205" i="19"/>
  <c r="K206" i="21" s="1"/>
  <c r="AE204" i="1"/>
  <c r="AF204" i="1"/>
  <c r="AG204" i="1"/>
  <c r="AH204" i="1"/>
  <c r="AI204" i="1"/>
  <c r="AJ204" i="1"/>
  <c r="AK204" i="1"/>
  <c r="AL204" i="1"/>
  <c r="AQ204" i="1"/>
  <c r="AR204" i="1"/>
  <c r="AS204" i="1"/>
  <c r="AT204" i="1"/>
  <c r="AU204" i="1"/>
  <c r="AV204" i="1"/>
  <c r="AW204" i="1"/>
  <c r="AX204" i="1"/>
  <c r="AZ204" i="1"/>
  <c r="AC204" i="1"/>
  <c r="BG204" i="1"/>
  <c r="Z204" i="1"/>
  <c r="BF204" i="1"/>
  <c r="AA204" i="1"/>
  <c r="BE204" i="1"/>
  <c r="BC204" i="1"/>
  <c r="BD204" i="1"/>
  <c r="Q204" i="1"/>
  <c r="R204" i="1" s="1"/>
  <c r="AB204" i="1"/>
  <c r="BB204" i="1"/>
  <c r="AN204" i="1" l="1"/>
  <c r="D241" i="28"/>
  <c r="M241" i="28" s="1"/>
  <c r="AO204" i="1"/>
  <c r="F205" i="23"/>
  <c r="L232" i="28"/>
  <c r="B232" i="28"/>
  <c r="M232" i="28" s="1"/>
  <c r="H206" i="21"/>
  <c r="K206" i="22"/>
  <c r="J206" i="21"/>
  <c r="J206" i="22"/>
  <c r="G206" i="21"/>
  <c r="G206" i="22"/>
  <c r="I206" i="21"/>
  <c r="F206" i="21"/>
  <c r="D206" i="22"/>
  <c r="I206" i="22"/>
  <c r="G232" i="28"/>
  <c r="F206" i="22"/>
  <c r="D206" i="21"/>
  <c r="E206" i="21"/>
  <c r="I205" i="23"/>
  <c r="H232" i="28"/>
  <c r="B206" i="22"/>
  <c r="E206" i="22"/>
  <c r="B205" i="23"/>
  <c r="O205" i="19"/>
  <c r="N205" i="19"/>
  <c r="M205" i="19"/>
  <c r="H205" i="23"/>
  <c r="G205" i="23"/>
  <c r="E205" i="23"/>
  <c r="D205" i="23"/>
  <c r="BA204" i="1"/>
  <c r="B204" i="19"/>
  <c r="B205" i="21" s="1"/>
  <c r="D204" i="19"/>
  <c r="E204" i="19"/>
  <c r="E231" i="28" s="1"/>
  <c r="F204" i="19"/>
  <c r="F231" i="28" s="1"/>
  <c r="G204" i="19"/>
  <c r="H204" i="19"/>
  <c r="H205" i="21" s="1"/>
  <c r="J204" i="19"/>
  <c r="K204" i="19"/>
  <c r="K231" i="28" s="1"/>
  <c r="L204" i="19"/>
  <c r="K205" i="22" s="1"/>
  <c r="AE203" i="1"/>
  <c r="AF203" i="1"/>
  <c r="AN203" i="1" s="1"/>
  <c r="AG203" i="1"/>
  <c r="AH203" i="1"/>
  <c r="AI203" i="1"/>
  <c r="AJ203" i="1"/>
  <c r="AK203" i="1"/>
  <c r="AL203" i="1"/>
  <c r="AQ203" i="1"/>
  <c r="AR203" i="1"/>
  <c r="AS203" i="1"/>
  <c r="AT203" i="1"/>
  <c r="AU203" i="1"/>
  <c r="AV203" i="1"/>
  <c r="AW203" i="1"/>
  <c r="AX203" i="1"/>
  <c r="AZ203" i="1"/>
  <c r="AC203" i="1"/>
  <c r="BG203" i="1"/>
  <c r="Z203" i="1"/>
  <c r="BF203" i="1"/>
  <c r="AA203" i="1"/>
  <c r="BE203" i="1"/>
  <c r="BC203" i="1"/>
  <c r="BD203" i="1"/>
  <c r="Q203" i="1"/>
  <c r="R203" i="1" s="1"/>
  <c r="AB203" i="1"/>
  <c r="BB203" i="1"/>
  <c r="BA203" i="1" l="1"/>
  <c r="AO203" i="1"/>
  <c r="E204" i="23"/>
  <c r="B204" i="23"/>
  <c r="B205" i="22"/>
  <c r="D231" i="28"/>
  <c r="G205" i="21"/>
  <c r="D205" i="22"/>
  <c r="H205" i="22"/>
  <c r="E205" i="21"/>
  <c r="J205" i="21"/>
  <c r="N204" i="19"/>
  <c r="M204" i="19"/>
  <c r="G231" i="28"/>
  <c r="G205" i="22"/>
  <c r="H204" i="23"/>
  <c r="J205" i="22"/>
  <c r="G204" i="23"/>
  <c r="I205" i="21"/>
  <c r="D204" i="23"/>
  <c r="F205" i="21"/>
  <c r="F205" i="22"/>
  <c r="I205" i="22"/>
  <c r="E205" i="22"/>
  <c r="O204" i="19"/>
  <c r="H231" i="28"/>
  <c r="I204" i="23"/>
  <c r="L231" i="28"/>
  <c r="B231" i="28"/>
  <c r="J231" i="28"/>
  <c r="K205" i="21"/>
  <c r="D205" i="21"/>
  <c r="F204" i="23"/>
  <c r="B203" i="19"/>
  <c r="D203" i="19"/>
  <c r="D230" i="28" s="1"/>
  <c r="E203" i="19"/>
  <c r="F203" i="19"/>
  <c r="G203" i="19"/>
  <c r="G230" i="28" s="1"/>
  <c r="H203" i="19"/>
  <c r="H230" i="28" s="1"/>
  <c r="J203" i="19"/>
  <c r="I204" i="21" s="1"/>
  <c r="K203" i="19"/>
  <c r="L203" i="19"/>
  <c r="AE202" i="1"/>
  <c r="AF202" i="1"/>
  <c r="AO202" i="1" s="1"/>
  <c r="AG202" i="1"/>
  <c r="AH202" i="1"/>
  <c r="AI202" i="1"/>
  <c r="AJ202" i="1"/>
  <c r="AK202" i="1"/>
  <c r="AL202" i="1"/>
  <c r="AQ202" i="1"/>
  <c r="AR202" i="1"/>
  <c r="AS202" i="1"/>
  <c r="AT202" i="1"/>
  <c r="AU202" i="1"/>
  <c r="AV202" i="1"/>
  <c r="AW202" i="1"/>
  <c r="AX202" i="1"/>
  <c r="AZ202" i="1"/>
  <c r="AC202" i="1"/>
  <c r="BG202" i="1"/>
  <c r="Z202" i="1"/>
  <c r="BF202" i="1"/>
  <c r="AA202" i="1"/>
  <c r="BE202" i="1"/>
  <c r="BC202" i="1"/>
  <c r="BD202" i="1"/>
  <c r="Q202" i="1"/>
  <c r="R202" i="1" s="1"/>
  <c r="AB202" i="1"/>
  <c r="BB202" i="1"/>
  <c r="B202" i="19"/>
  <c r="D202" i="19"/>
  <c r="E202" i="19"/>
  <c r="F202" i="19"/>
  <c r="G202" i="19"/>
  <c r="H202" i="19"/>
  <c r="J202" i="19"/>
  <c r="K202" i="19"/>
  <c r="L202" i="19"/>
  <c r="AE201" i="1"/>
  <c r="AF201" i="1"/>
  <c r="AO201" i="1" s="1"/>
  <c r="AG201" i="1"/>
  <c r="AH201" i="1"/>
  <c r="AI201" i="1"/>
  <c r="AJ201" i="1"/>
  <c r="AK201" i="1"/>
  <c r="AL201" i="1"/>
  <c r="AQ201" i="1"/>
  <c r="AR201" i="1"/>
  <c r="AS201" i="1"/>
  <c r="AT201" i="1"/>
  <c r="AU201" i="1"/>
  <c r="AV201" i="1"/>
  <c r="AW201" i="1"/>
  <c r="AX201" i="1"/>
  <c r="AZ201" i="1"/>
  <c r="AC201" i="1"/>
  <c r="BG201" i="1"/>
  <c r="Z201" i="1"/>
  <c r="BF201" i="1"/>
  <c r="AA201" i="1"/>
  <c r="BE201" i="1"/>
  <c r="BC201" i="1"/>
  <c r="BD201" i="1"/>
  <c r="Q201" i="1"/>
  <c r="R201" i="1" s="1"/>
  <c r="AB201" i="1"/>
  <c r="BB201" i="1"/>
  <c r="M231" i="28" l="1"/>
  <c r="J230" i="28"/>
  <c r="BA201" i="1"/>
  <c r="F229" i="28"/>
  <c r="E229" i="28"/>
  <c r="I202" i="23"/>
  <c r="D202" i="23"/>
  <c r="D204" i="21"/>
  <c r="D229" i="28"/>
  <c r="L229" i="28"/>
  <c r="B204" i="21"/>
  <c r="B229" i="28"/>
  <c r="B230" i="28"/>
  <c r="M230" i="28" s="1"/>
  <c r="E203" i="22"/>
  <c r="J204" i="21"/>
  <c r="K229" i="28"/>
  <c r="E230" i="28"/>
  <c r="M203" i="19"/>
  <c r="G229" i="28"/>
  <c r="B202" i="23"/>
  <c r="O203" i="19"/>
  <c r="J229" i="28"/>
  <c r="G204" i="22"/>
  <c r="N202" i="19"/>
  <c r="H202" i="23"/>
  <c r="O202" i="19"/>
  <c r="N203" i="19"/>
  <c r="H229" i="28"/>
  <c r="F204" i="21"/>
  <c r="L230" i="28"/>
  <c r="F230" i="28"/>
  <c r="K230" i="28"/>
  <c r="I203" i="23"/>
  <c r="K204" i="21"/>
  <c r="B203" i="23"/>
  <c r="J204" i="22"/>
  <c r="K204" i="22"/>
  <c r="D203" i="21"/>
  <c r="K203" i="21"/>
  <c r="B203" i="21"/>
  <c r="H204" i="22"/>
  <c r="D204" i="22"/>
  <c r="K203" i="22"/>
  <c r="G204" i="21"/>
  <c r="B204" i="22"/>
  <c r="D203" i="23"/>
  <c r="F204" i="22"/>
  <c r="D203" i="22"/>
  <c r="I204" i="22"/>
  <c r="J203" i="21"/>
  <c r="E203" i="21"/>
  <c r="E204" i="21"/>
  <c r="B203" i="22"/>
  <c r="H204" i="21"/>
  <c r="E204" i="22"/>
  <c r="I203" i="21"/>
  <c r="J203" i="22"/>
  <c r="H203" i="21"/>
  <c r="I203" i="22"/>
  <c r="H203" i="23"/>
  <c r="F202" i="23"/>
  <c r="G203" i="21"/>
  <c r="H203" i="22"/>
  <c r="G203" i="23"/>
  <c r="M202" i="19"/>
  <c r="E202" i="23"/>
  <c r="F203" i="21"/>
  <c r="G203" i="22"/>
  <c r="F203" i="23"/>
  <c r="F203" i="22"/>
  <c r="E203" i="23"/>
  <c r="G202" i="23"/>
  <c r="AN202" i="1"/>
  <c r="BA202" i="1"/>
  <c r="AN201" i="1"/>
  <c r="B200" i="19"/>
  <c r="D200" i="19"/>
  <c r="E200" i="19"/>
  <c r="F200" i="19"/>
  <c r="G200" i="19"/>
  <c r="H200" i="19"/>
  <c r="J200" i="19"/>
  <c r="K200" i="19"/>
  <c r="L200" i="19"/>
  <c r="B201" i="19"/>
  <c r="D201" i="19"/>
  <c r="D228" i="28" s="1"/>
  <c r="E201" i="19"/>
  <c r="E228" i="28" s="1"/>
  <c r="F201" i="19"/>
  <c r="F228" i="28" s="1"/>
  <c r="G201" i="19"/>
  <c r="H201" i="19"/>
  <c r="H228" i="28" s="1"/>
  <c r="J201" i="19"/>
  <c r="J228" i="28" s="1"/>
  <c r="K201" i="19"/>
  <c r="K228" i="28" s="1"/>
  <c r="L201" i="19"/>
  <c r="Q199" i="1"/>
  <c r="R199" i="1" s="1"/>
  <c r="Z199" i="1"/>
  <c r="AA199" i="1"/>
  <c r="AB199" i="1"/>
  <c r="AC199" i="1"/>
  <c r="AE199" i="1"/>
  <c r="AF199" i="1"/>
  <c r="AG199" i="1"/>
  <c r="AH199" i="1"/>
  <c r="AI199" i="1"/>
  <c r="AJ199" i="1"/>
  <c r="AK199" i="1"/>
  <c r="AL199" i="1"/>
  <c r="AQ199" i="1"/>
  <c r="AR199" i="1"/>
  <c r="AS199" i="1"/>
  <c r="AT199" i="1"/>
  <c r="AU199" i="1"/>
  <c r="AV199" i="1"/>
  <c r="AW199" i="1"/>
  <c r="AX199" i="1"/>
  <c r="AZ199" i="1"/>
  <c r="BB199" i="1"/>
  <c r="BC199" i="1"/>
  <c r="BD199" i="1"/>
  <c r="BE199" i="1"/>
  <c r="BF199" i="1"/>
  <c r="BG199" i="1"/>
  <c r="Q200" i="1"/>
  <c r="R200" i="1" s="1"/>
  <c r="Z200" i="1"/>
  <c r="AA200" i="1"/>
  <c r="AB200" i="1"/>
  <c r="AC200" i="1"/>
  <c r="AE200" i="1"/>
  <c r="AF200" i="1"/>
  <c r="AG200" i="1"/>
  <c r="AH200" i="1"/>
  <c r="AI200" i="1"/>
  <c r="AJ200" i="1"/>
  <c r="AK200" i="1"/>
  <c r="AL200" i="1"/>
  <c r="AQ200" i="1"/>
  <c r="AR200" i="1"/>
  <c r="AS200" i="1"/>
  <c r="AT200" i="1"/>
  <c r="AU200" i="1"/>
  <c r="AV200" i="1"/>
  <c r="AW200" i="1"/>
  <c r="AX200" i="1"/>
  <c r="AZ200" i="1"/>
  <c r="BB200" i="1"/>
  <c r="BC200" i="1"/>
  <c r="BD200" i="1"/>
  <c r="BE200" i="1"/>
  <c r="BF200" i="1"/>
  <c r="BG200" i="1"/>
  <c r="M229" i="28" l="1"/>
  <c r="AN199" i="1"/>
  <c r="BA200" i="1"/>
  <c r="BA199" i="1"/>
  <c r="L227" i="28"/>
  <c r="B227" i="28"/>
  <c r="AN200" i="1"/>
  <c r="E201" i="23"/>
  <c r="G227" i="28"/>
  <c r="D202" i="21"/>
  <c r="D227" i="28"/>
  <c r="B228" i="28"/>
  <c r="M228" i="28" s="1"/>
  <c r="G201" i="23"/>
  <c r="J227" i="28"/>
  <c r="F201" i="21"/>
  <c r="F227" i="28"/>
  <c r="H202" i="22"/>
  <c r="H227" i="28"/>
  <c r="E202" i="21"/>
  <c r="E227" i="28"/>
  <c r="F200" i="23"/>
  <c r="K227" i="28"/>
  <c r="E202" i="22"/>
  <c r="L228" i="28"/>
  <c r="G228" i="28"/>
  <c r="N200" i="19"/>
  <c r="B201" i="22"/>
  <c r="B202" i="21"/>
  <c r="B202" i="22"/>
  <c r="H201" i="22"/>
  <c r="E201" i="21"/>
  <c r="I202" i="22"/>
  <c r="G201" i="21"/>
  <c r="O200" i="19"/>
  <c r="G201" i="22"/>
  <c r="G202" i="22"/>
  <c r="H202" i="21"/>
  <c r="K201" i="22"/>
  <c r="K202" i="21"/>
  <c r="K202" i="22"/>
  <c r="I200" i="23"/>
  <c r="F202" i="21"/>
  <c r="E201" i="22"/>
  <c r="H201" i="23"/>
  <c r="J202" i="22"/>
  <c r="J202" i="21"/>
  <c r="F201" i="22"/>
  <c r="F202" i="22"/>
  <c r="I202" i="21"/>
  <c r="I201" i="23"/>
  <c r="D202" i="22"/>
  <c r="F201" i="23"/>
  <c r="G202" i="21"/>
  <c r="D201" i="21"/>
  <c r="K201" i="21"/>
  <c r="E200" i="23"/>
  <c r="B201" i="21"/>
  <c r="J201" i="21"/>
  <c r="D201" i="22"/>
  <c r="D201" i="23"/>
  <c r="B200" i="23"/>
  <c r="I201" i="21"/>
  <c r="B201" i="23"/>
  <c r="O201" i="19"/>
  <c r="M201" i="19"/>
  <c r="M200" i="19"/>
  <c r="H201" i="21"/>
  <c r="J201" i="22"/>
  <c r="H200" i="23"/>
  <c r="D200" i="23"/>
  <c r="N201" i="19"/>
  <c r="I201" i="22"/>
  <c r="G200" i="23"/>
  <c r="AO200" i="1"/>
  <c r="AO199" i="1"/>
  <c r="B198" i="19"/>
  <c r="D198" i="19"/>
  <c r="E198" i="19"/>
  <c r="F198" i="19"/>
  <c r="G198" i="19"/>
  <c r="H198" i="19"/>
  <c r="J198" i="19"/>
  <c r="K198" i="19"/>
  <c r="L198" i="19"/>
  <c r="B199" i="19"/>
  <c r="B226" i="28" s="1"/>
  <c r="D199" i="19"/>
  <c r="E199" i="19"/>
  <c r="E226" i="28" s="1"/>
  <c r="F199" i="19"/>
  <c r="F226" i="28" s="1"/>
  <c r="F233" i="28" s="1"/>
  <c r="G199" i="19"/>
  <c r="G226" i="28" s="1"/>
  <c r="G233" i="28" s="1"/>
  <c r="H199" i="19"/>
  <c r="H226" i="28" s="1"/>
  <c r="J199" i="19"/>
  <c r="K199" i="19"/>
  <c r="J200" i="21" s="1"/>
  <c r="L199" i="19"/>
  <c r="AE197" i="1"/>
  <c r="AF197" i="1"/>
  <c r="AG197" i="1"/>
  <c r="AH197" i="1"/>
  <c r="AI197" i="1"/>
  <c r="AJ197" i="1"/>
  <c r="AK197" i="1"/>
  <c r="AL197" i="1"/>
  <c r="AQ197" i="1"/>
  <c r="AR197" i="1"/>
  <c r="AS197" i="1"/>
  <c r="AT197" i="1"/>
  <c r="AU197" i="1"/>
  <c r="AV197" i="1"/>
  <c r="AW197" i="1"/>
  <c r="AX197" i="1"/>
  <c r="AZ197" i="1"/>
  <c r="AE198" i="1"/>
  <c r="AF198" i="1"/>
  <c r="BA198" i="1" s="1"/>
  <c r="AG198" i="1"/>
  <c r="AH198" i="1"/>
  <c r="AI198" i="1"/>
  <c r="AJ198" i="1"/>
  <c r="AK198" i="1"/>
  <c r="AL198" i="1"/>
  <c r="AQ198" i="1"/>
  <c r="AR198" i="1"/>
  <c r="AS198" i="1"/>
  <c r="AT198" i="1"/>
  <c r="AU198" i="1"/>
  <c r="AV198" i="1"/>
  <c r="AW198" i="1"/>
  <c r="AX198" i="1"/>
  <c r="AZ198" i="1"/>
  <c r="AC198" i="1"/>
  <c r="BG198" i="1"/>
  <c r="Z198" i="1"/>
  <c r="BF198" i="1"/>
  <c r="AA198" i="1"/>
  <c r="BE198" i="1"/>
  <c r="BC198" i="1"/>
  <c r="BD198" i="1"/>
  <c r="Q198" i="1"/>
  <c r="R198" i="1" s="1"/>
  <c r="AB198" i="1"/>
  <c r="BB198" i="1"/>
  <c r="AC197" i="1"/>
  <c r="BG197" i="1"/>
  <c r="Z197" i="1"/>
  <c r="BF197" i="1"/>
  <c r="AA197" i="1"/>
  <c r="BE197" i="1"/>
  <c r="BC197" i="1"/>
  <c r="BD197" i="1"/>
  <c r="Q197" i="1"/>
  <c r="R197" i="1" s="1"/>
  <c r="AB197" i="1"/>
  <c r="BB197" i="1"/>
  <c r="M227" i="28" l="1"/>
  <c r="AN197" i="1"/>
  <c r="AO198" i="1"/>
  <c r="AO197" i="1"/>
  <c r="E233" i="28"/>
  <c r="AN198" i="1"/>
  <c r="BA197" i="1"/>
  <c r="I199" i="22"/>
  <c r="H233" i="28"/>
  <c r="H199" i="23"/>
  <c r="L224" i="28"/>
  <c r="B224" i="28"/>
  <c r="D226" i="28"/>
  <c r="M226" i="28" s="1"/>
  <c r="B233" i="28"/>
  <c r="L226" i="28"/>
  <c r="L233" i="28" s="1"/>
  <c r="K226" i="28"/>
  <c r="K233" i="28" s="1"/>
  <c r="J226" i="28"/>
  <c r="J233" i="28" s="1"/>
  <c r="D200" i="22"/>
  <c r="I200" i="21"/>
  <c r="K200" i="22"/>
  <c r="F199" i="22"/>
  <c r="D200" i="21"/>
  <c r="J199" i="22"/>
  <c r="I200" i="22"/>
  <c r="E224" i="28"/>
  <c r="E200" i="22"/>
  <c r="E200" i="21"/>
  <c r="H200" i="22"/>
  <c r="H200" i="21"/>
  <c r="F199" i="23"/>
  <c r="B200" i="21"/>
  <c r="B200" i="22"/>
  <c r="G198" i="23"/>
  <c r="E199" i="23"/>
  <c r="G200" i="21"/>
  <c r="G200" i="22"/>
  <c r="F224" i="28"/>
  <c r="F200" i="22"/>
  <c r="F200" i="21"/>
  <c r="G224" i="28"/>
  <c r="H224" i="28"/>
  <c r="K200" i="21"/>
  <c r="J200" i="22"/>
  <c r="D224" i="28"/>
  <c r="G199" i="23"/>
  <c r="I198" i="23"/>
  <c r="H198" i="23"/>
  <c r="F199" i="21"/>
  <c r="N199" i="19"/>
  <c r="H199" i="22"/>
  <c r="K224" i="28"/>
  <c r="M199" i="19"/>
  <c r="G199" i="22"/>
  <c r="J224" i="28"/>
  <c r="E198" i="23"/>
  <c r="D198" i="23"/>
  <c r="O198" i="19"/>
  <c r="J199" i="21"/>
  <c r="D199" i="22"/>
  <c r="D199" i="23"/>
  <c r="B198" i="23"/>
  <c r="N198" i="19"/>
  <c r="E199" i="21"/>
  <c r="E199" i="22"/>
  <c r="I199" i="21"/>
  <c r="K199" i="22"/>
  <c r="B199" i="22"/>
  <c r="B199" i="23"/>
  <c r="F198" i="23"/>
  <c r="D199" i="21"/>
  <c r="K199" i="21"/>
  <c r="O199" i="19"/>
  <c r="M198" i="19"/>
  <c r="H199" i="21"/>
  <c r="B199" i="21"/>
  <c r="G199" i="21"/>
  <c r="I199" i="23"/>
  <c r="B197" i="19"/>
  <c r="B198" i="21" s="1"/>
  <c r="D197" i="19"/>
  <c r="D223" i="28" s="1"/>
  <c r="E197" i="19"/>
  <c r="E198" i="21" s="1"/>
  <c r="F197" i="19"/>
  <c r="F223" i="28" s="1"/>
  <c r="G197" i="19"/>
  <c r="H197" i="19"/>
  <c r="H198" i="21" s="1"/>
  <c r="J197" i="19"/>
  <c r="I198" i="21" s="1"/>
  <c r="K197" i="19"/>
  <c r="J198" i="21" s="1"/>
  <c r="L197" i="19"/>
  <c r="K198" i="21" s="1"/>
  <c r="AE196" i="1"/>
  <c r="AF196" i="1"/>
  <c r="AG196" i="1"/>
  <c r="AH196" i="1"/>
  <c r="AI196" i="1"/>
  <c r="AJ196" i="1"/>
  <c r="AK196" i="1"/>
  <c r="AL196" i="1"/>
  <c r="AQ196" i="1"/>
  <c r="AR196" i="1"/>
  <c r="AS196" i="1"/>
  <c r="AT196" i="1"/>
  <c r="AU196" i="1"/>
  <c r="AV196" i="1"/>
  <c r="AW196" i="1"/>
  <c r="AX196" i="1"/>
  <c r="AZ196" i="1"/>
  <c r="AC196" i="1"/>
  <c r="BG196" i="1"/>
  <c r="Z196" i="1"/>
  <c r="BF196" i="1"/>
  <c r="AA196" i="1"/>
  <c r="BE196" i="1"/>
  <c r="BC196" i="1"/>
  <c r="BD196" i="1"/>
  <c r="Q196" i="1"/>
  <c r="R196" i="1" s="1"/>
  <c r="AB196" i="1"/>
  <c r="BB196" i="1"/>
  <c r="B196" i="19"/>
  <c r="D196" i="19"/>
  <c r="E196" i="19"/>
  <c r="F196" i="19"/>
  <c r="G196" i="19"/>
  <c r="H196" i="19"/>
  <c r="J196" i="19"/>
  <c r="K196" i="19"/>
  <c r="L196" i="19"/>
  <c r="AE195" i="1"/>
  <c r="AF195" i="1"/>
  <c r="AG195" i="1"/>
  <c r="AH195" i="1"/>
  <c r="AI195" i="1"/>
  <c r="AJ195" i="1"/>
  <c r="AK195" i="1"/>
  <c r="AL195" i="1"/>
  <c r="AQ195" i="1"/>
  <c r="AR195" i="1"/>
  <c r="AS195" i="1"/>
  <c r="AT195" i="1"/>
  <c r="AU195" i="1"/>
  <c r="AV195" i="1"/>
  <c r="AW195" i="1"/>
  <c r="AX195" i="1"/>
  <c r="AZ195" i="1"/>
  <c r="AC195" i="1"/>
  <c r="BG195" i="1"/>
  <c r="Z195" i="1"/>
  <c r="BF195" i="1"/>
  <c r="AA195" i="1"/>
  <c r="BE195" i="1"/>
  <c r="BC195" i="1"/>
  <c r="BD195" i="1"/>
  <c r="Q195" i="1"/>
  <c r="R195" i="1" s="1"/>
  <c r="AB195" i="1"/>
  <c r="BB195" i="1"/>
  <c r="Q194" i="1"/>
  <c r="R194" i="1" s="1"/>
  <c r="Z194" i="1"/>
  <c r="AA194" i="1"/>
  <c r="AB194" i="1"/>
  <c r="AC194" i="1"/>
  <c r="AE194" i="1"/>
  <c r="AF194" i="1"/>
  <c r="AG194" i="1"/>
  <c r="AH194" i="1"/>
  <c r="AI194" i="1"/>
  <c r="AJ194" i="1"/>
  <c r="AK194" i="1"/>
  <c r="M224" i="28" l="1"/>
  <c r="BA195" i="1"/>
  <c r="AO195" i="1"/>
  <c r="AN195" i="1"/>
  <c r="BA196" i="1"/>
  <c r="D233" i="28"/>
  <c r="M233" i="28" s="1"/>
  <c r="J198" i="22"/>
  <c r="E198" i="22"/>
  <c r="E197" i="22"/>
  <c r="E222" i="28"/>
  <c r="I197" i="23"/>
  <c r="L223" i="28"/>
  <c r="L222" i="28"/>
  <c r="B222" i="28"/>
  <c r="B223" i="28"/>
  <c r="M223" i="28" s="1"/>
  <c r="K198" i="22"/>
  <c r="H223" i="28"/>
  <c r="H222" i="28"/>
  <c r="H198" i="22"/>
  <c r="G222" i="28"/>
  <c r="G198" i="22"/>
  <c r="G198" i="21"/>
  <c r="M196" i="19"/>
  <c r="G223" i="28"/>
  <c r="D197" i="21"/>
  <c r="D222" i="28"/>
  <c r="N196" i="19"/>
  <c r="K223" i="28"/>
  <c r="K222" i="28"/>
  <c r="B197" i="23"/>
  <c r="D198" i="22"/>
  <c r="E223" i="28"/>
  <c r="O196" i="19"/>
  <c r="F222" i="28"/>
  <c r="F198" i="22"/>
  <c r="F198" i="21"/>
  <c r="B197" i="22"/>
  <c r="J223" i="28"/>
  <c r="I198" i="22"/>
  <c r="J222" i="28"/>
  <c r="D198" i="21"/>
  <c r="B198" i="22"/>
  <c r="M197" i="19"/>
  <c r="D197" i="23"/>
  <c r="B196" i="23"/>
  <c r="H197" i="23"/>
  <c r="K197" i="21"/>
  <c r="O197" i="19"/>
  <c r="B197" i="21"/>
  <c r="N197" i="19"/>
  <c r="D197" i="22"/>
  <c r="I196" i="23"/>
  <c r="K197" i="22"/>
  <c r="H196" i="23"/>
  <c r="F197" i="23"/>
  <c r="E197" i="21"/>
  <c r="F197" i="22"/>
  <c r="E197" i="23"/>
  <c r="J197" i="21"/>
  <c r="I197" i="21"/>
  <c r="J197" i="22"/>
  <c r="H197" i="21"/>
  <c r="I197" i="22"/>
  <c r="F196" i="23"/>
  <c r="G197" i="21"/>
  <c r="H197" i="22"/>
  <c r="G197" i="23"/>
  <c r="F197" i="21"/>
  <c r="G197" i="22"/>
  <c r="AN196" i="1"/>
  <c r="AO196" i="1"/>
  <c r="D196" i="23"/>
  <c r="G196" i="23"/>
  <c r="E196" i="23"/>
  <c r="B195" i="19"/>
  <c r="D195" i="19"/>
  <c r="D221" i="28" s="1"/>
  <c r="E195" i="19"/>
  <c r="E221" i="28" s="1"/>
  <c r="F195" i="19"/>
  <c r="F221" i="28" s="1"/>
  <c r="G195" i="19"/>
  <c r="H195" i="19"/>
  <c r="J195" i="19"/>
  <c r="J221" i="28" s="1"/>
  <c r="K195" i="19"/>
  <c r="L195" i="19"/>
  <c r="L221" i="28" s="1"/>
  <c r="AL194" i="1"/>
  <c r="AQ194" i="1"/>
  <c r="AR194" i="1"/>
  <c r="AS194" i="1"/>
  <c r="AT194" i="1"/>
  <c r="AU194" i="1"/>
  <c r="AV194" i="1"/>
  <c r="AW194" i="1"/>
  <c r="AX194" i="1"/>
  <c r="AZ194" i="1"/>
  <c r="BG194" i="1"/>
  <c r="BF194" i="1"/>
  <c r="BE194" i="1"/>
  <c r="BC194" i="1"/>
  <c r="BD194" i="1"/>
  <c r="BB194" i="1"/>
  <c r="M222" i="28" l="1"/>
  <c r="B196" i="22"/>
  <c r="J196" i="22"/>
  <c r="B221" i="28"/>
  <c r="M221" i="28" s="1"/>
  <c r="K196" i="22"/>
  <c r="I196" i="22"/>
  <c r="G196" i="22"/>
  <c r="G221" i="28"/>
  <c r="D196" i="21"/>
  <c r="J196" i="21"/>
  <c r="F196" i="22"/>
  <c r="K221" i="28"/>
  <c r="K196" i="21"/>
  <c r="B196" i="21"/>
  <c r="H221" i="28"/>
  <c r="G196" i="21"/>
  <c r="D196" i="22"/>
  <c r="H196" i="22"/>
  <c r="H196" i="21"/>
  <c r="E196" i="22"/>
  <c r="E196" i="21"/>
  <c r="I196" i="21"/>
  <c r="F196" i="21"/>
  <c r="H195" i="23"/>
  <c r="O195" i="19"/>
  <c r="D195" i="23"/>
  <c r="AN194" i="1"/>
  <c r="I195" i="23"/>
  <c r="N195" i="19"/>
  <c r="M195" i="19"/>
  <c r="BA194" i="1"/>
  <c r="AO194" i="1"/>
  <c r="B195" i="23"/>
  <c r="E195" i="23"/>
  <c r="G195" i="23"/>
  <c r="F195" i="23"/>
  <c r="B194" i="19"/>
  <c r="D194" i="19"/>
  <c r="E194" i="19"/>
  <c r="E220" i="28" s="1"/>
  <c r="F194" i="19"/>
  <c r="F220" i="28" s="1"/>
  <c r="G194" i="19"/>
  <c r="G220" i="28" s="1"/>
  <c r="H194" i="19"/>
  <c r="H220" i="28" s="1"/>
  <c r="J194" i="19"/>
  <c r="K194" i="19"/>
  <c r="L194" i="19"/>
  <c r="L220" i="28" s="1"/>
  <c r="AE193" i="1"/>
  <c r="AF193" i="1"/>
  <c r="AN193" i="1" s="1"/>
  <c r="AG193" i="1"/>
  <c r="AH193" i="1"/>
  <c r="AI193" i="1"/>
  <c r="AJ193" i="1"/>
  <c r="AK193" i="1"/>
  <c r="AL193" i="1"/>
  <c r="AQ193" i="1"/>
  <c r="AR193" i="1"/>
  <c r="AS193" i="1"/>
  <c r="AT193" i="1"/>
  <c r="AU193" i="1"/>
  <c r="AV193" i="1"/>
  <c r="AW193" i="1"/>
  <c r="AX193" i="1"/>
  <c r="AZ193" i="1"/>
  <c r="AC193" i="1"/>
  <c r="BG193" i="1"/>
  <c r="Z193" i="1"/>
  <c r="BF193" i="1"/>
  <c r="AA193" i="1"/>
  <c r="BE193" i="1"/>
  <c r="BC193" i="1"/>
  <c r="BD193" i="1"/>
  <c r="Q193" i="1"/>
  <c r="R193" i="1" s="1"/>
  <c r="AB193" i="1"/>
  <c r="BB193" i="1"/>
  <c r="D220" i="28" l="1"/>
  <c r="K195" i="22"/>
  <c r="H195" i="21"/>
  <c r="B195" i="22"/>
  <c r="I195" i="21"/>
  <c r="G195" i="21"/>
  <c r="J220" i="28"/>
  <c r="B220" i="28"/>
  <c r="F195" i="22"/>
  <c r="K220" i="28"/>
  <c r="B195" i="21"/>
  <c r="G195" i="22"/>
  <c r="I195" i="22"/>
  <c r="AO193" i="1"/>
  <c r="O194" i="19"/>
  <c r="F195" i="21"/>
  <c r="M194" i="19"/>
  <c r="E195" i="22"/>
  <c r="E195" i="21"/>
  <c r="N194" i="19"/>
  <c r="F194" i="23"/>
  <c r="H195" i="22"/>
  <c r="H194" i="23"/>
  <c r="J195" i="21"/>
  <c r="J195" i="22"/>
  <c r="D195" i="22"/>
  <c r="G194" i="23"/>
  <c r="D195" i="21"/>
  <c r="K195" i="21"/>
  <c r="I194" i="23"/>
  <c r="E194" i="23"/>
  <c r="D194" i="23"/>
  <c r="B194" i="23"/>
  <c r="BA193" i="1"/>
  <c r="B193" i="19"/>
  <c r="D193" i="19"/>
  <c r="E193" i="19"/>
  <c r="F193" i="19"/>
  <c r="G193" i="19"/>
  <c r="H193" i="19"/>
  <c r="H219" i="28" s="1"/>
  <c r="J193" i="19"/>
  <c r="J219" i="28" s="1"/>
  <c r="K193" i="19"/>
  <c r="L193" i="19"/>
  <c r="L219" i="28" s="1"/>
  <c r="AE192" i="1"/>
  <c r="AF192" i="1"/>
  <c r="AG192" i="1"/>
  <c r="AH192" i="1"/>
  <c r="AI192" i="1"/>
  <c r="AJ192" i="1"/>
  <c r="AK192" i="1"/>
  <c r="AL192" i="1"/>
  <c r="AQ192" i="1"/>
  <c r="AR192" i="1"/>
  <c r="AS192" i="1"/>
  <c r="AT192" i="1"/>
  <c r="AU192" i="1"/>
  <c r="AV192" i="1"/>
  <c r="AW192" i="1"/>
  <c r="AX192" i="1"/>
  <c r="AZ192" i="1"/>
  <c r="AC192" i="1"/>
  <c r="BG192" i="1"/>
  <c r="Z192" i="1"/>
  <c r="BF192" i="1"/>
  <c r="AA192" i="1"/>
  <c r="BE192" i="1"/>
  <c r="BC192" i="1"/>
  <c r="BD192" i="1"/>
  <c r="Q192" i="1"/>
  <c r="R192" i="1" s="1"/>
  <c r="AB192" i="1"/>
  <c r="BB192" i="1"/>
  <c r="M220" i="28" l="1"/>
  <c r="E194" i="22"/>
  <c r="D194" i="21"/>
  <c r="G219" i="28"/>
  <c r="B194" i="21"/>
  <c r="J194" i="22"/>
  <c r="E219" i="28"/>
  <c r="K219" i="28"/>
  <c r="I194" i="22"/>
  <c r="F219" i="28"/>
  <c r="B219" i="28"/>
  <c r="D219" i="28"/>
  <c r="I193" i="23"/>
  <c r="D193" i="23"/>
  <c r="AN192" i="1"/>
  <c r="B194" i="22"/>
  <c r="K194" i="22"/>
  <c r="E194" i="21"/>
  <c r="AO192" i="1"/>
  <c r="I194" i="21"/>
  <c r="B193" i="23"/>
  <c r="D194" i="22"/>
  <c r="K194" i="21"/>
  <c r="E193" i="23"/>
  <c r="G194" i="22"/>
  <c r="G194" i="21"/>
  <c r="J194" i="21"/>
  <c r="F194" i="22"/>
  <c r="F194" i="21"/>
  <c r="F193" i="23"/>
  <c r="H194" i="22"/>
  <c r="H194" i="21"/>
  <c r="O193" i="19"/>
  <c r="H193" i="23"/>
  <c r="G193" i="23"/>
  <c r="N193" i="19"/>
  <c r="M193" i="19"/>
  <c r="BA192" i="1"/>
  <c r="B192" i="19"/>
  <c r="B193" i="21" s="1"/>
  <c r="D192" i="19"/>
  <c r="D193" i="22" s="1"/>
  <c r="E192" i="19"/>
  <c r="E193" i="22" s="1"/>
  <c r="F192" i="19"/>
  <c r="F218" i="28" s="1"/>
  <c r="F225" i="28" s="1"/>
  <c r="G192" i="19"/>
  <c r="G193" i="21" s="1"/>
  <c r="H192" i="19"/>
  <c r="H193" i="21" s="1"/>
  <c r="J192" i="19"/>
  <c r="J218" i="28" s="1"/>
  <c r="J225" i="28" s="1"/>
  <c r="K192" i="19"/>
  <c r="J193" i="21" s="1"/>
  <c r="L192" i="19"/>
  <c r="K193" i="21" s="1"/>
  <c r="AE191" i="1"/>
  <c r="AF191" i="1"/>
  <c r="AG191" i="1"/>
  <c r="AH191" i="1"/>
  <c r="AI191" i="1"/>
  <c r="AJ191" i="1"/>
  <c r="AK191" i="1"/>
  <c r="AL191" i="1"/>
  <c r="AQ191" i="1"/>
  <c r="AR191" i="1"/>
  <c r="AS191" i="1"/>
  <c r="AT191" i="1"/>
  <c r="AU191" i="1"/>
  <c r="AV191" i="1"/>
  <c r="AW191" i="1"/>
  <c r="AX191" i="1"/>
  <c r="AZ191" i="1"/>
  <c r="AC191" i="1"/>
  <c r="BG191" i="1"/>
  <c r="Z191" i="1"/>
  <c r="BF191" i="1"/>
  <c r="AA191" i="1"/>
  <c r="BE191" i="1"/>
  <c r="BC191" i="1"/>
  <c r="BD191" i="1"/>
  <c r="Q191" i="1"/>
  <c r="R191" i="1" s="1"/>
  <c r="AB191" i="1"/>
  <c r="BB191" i="1"/>
  <c r="M219" i="28" l="1"/>
  <c r="D218" i="28"/>
  <c r="E218" i="28"/>
  <c r="E225" i="28" s="1"/>
  <c r="K218" i="28"/>
  <c r="K225" i="28" s="1"/>
  <c r="H218" i="28"/>
  <c r="H225" i="28" s="1"/>
  <c r="L218" i="28"/>
  <c r="L225" i="28" s="1"/>
  <c r="B218" i="28"/>
  <c r="B225" i="28" s="1"/>
  <c r="G218" i="28"/>
  <c r="G225" i="28" s="1"/>
  <c r="BA191" i="1"/>
  <c r="AN191" i="1"/>
  <c r="AO191" i="1"/>
  <c r="J193" i="22"/>
  <c r="K193" i="22"/>
  <c r="B193" i="22"/>
  <c r="O192" i="19"/>
  <c r="I193" i="22"/>
  <c r="I193" i="21"/>
  <c r="E193" i="21"/>
  <c r="N192" i="19"/>
  <c r="G193" i="22"/>
  <c r="F193" i="22"/>
  <c r="F193" i="21"/>
  <c r="M192" i="19"/>
  <c r="H193" i="22"/>
  <c r="D193" i="21"/>
  <c r="E192" i="23"/>
  <c r="B192" i="23"/>
  <c r="D192" i="23"/>
  <c r="I192" i="23"/>
  <c r="H192" i="23"/>
  <c r="G192" i="23"/>
  <c r="F192" i="23"/>
  <c r="B191" i="19"/>
  <c r="B192" i="21" s="1"/>
  <c r="D191" i="19"/>
  <c r="E191" i="19"/>
  <c r="F191" i="19"/>
  <c r="F216" i="28" s="1"/>
  <c r="G191" i="19"/>
  <c r="G192" i="21" s="1"/>
  <c r="H191" i="19"/>
  <c r="H192" i="22" s="1"/>
  <c r="J191" i="19"/>
  <c r="I192" i="21" s="1"/>
  <c r="K191" i="19"/>
  <c r="K216" i="28" s="1"/>
  <c r="L191" i="19"/>
  <c r="L216" i="28" s="1"/>
  <c r="AE190" i="1"/>
  <c r="AF190" i="1"/>
  <c r="AG190" i="1"/>
  <c r="AH190" i="1"/>
  <c r="AI190" i="1"/>
  <c r="AJ190" i="1"/>
  <c r="AK190" i="1"/>
  <c r="AL190" i="1"/>
  <c r="AQ190" i="1"/>
  <c r="AR190" i="1"/>
  <c r="AS190" i="1"/>
  <c r="AT190" i="1"/>
  <c r="AU190" i="1"/>
  <c r="AV190" i="1"/>
  <c r="AW190" i="1"/>
  <c r="AX190" i="1"/>
  <c r="AZ190" i="1"/>
  <c r="AC190" i="1"/>
  <c r="BG190" i="1"/>
  <c r="Z190" i="1"/>
  <c r="BF190" i="1"/>
  <c r="AA190" i="1"/>
  <c r="BE190" i="1"/>
  <c r="BC190" i="1"/>
  <c r="BD190" i="1"/>
  <c r="Q190" i="1"/>
  <c r="R190" i="1" s="1"/>
  <c r="AB190" i="1"/>
  <c r="BB190" i="1"/>
  <c r="D225" i="28" l="1"/>
  <c r="M225" i="28" s="1"/>
  <c r="M218" i="28"/>
  <c r="AN190" i="1"/>
  <c r="J192" i="22"/>
  <c r="K192" i="22"/>
  <c r="B191" i="23"/>
  <c r="B192" i="22"/>
  <c r="H216" i="28"/>
  <c r="F191" i="23"/>
  <c r="G216" i="28"/>
  <c r="J216" i="28"/>
  <c r="I192" i="22"/>
  <c r="D192" i="22"/>
  <c r="D216" i="28"/>
  <c r="H191" i="23"/>
  <c r="J192" i="21"/>
  <c r="F192" i="22"/>
  <c r="H192" i="21"/>
  <c r="G192" i="22"/>
  <c r="D192" i="21"/>
  <c r="B216" i="28"/>
  <c r="E192" i="22"/>
  <c r="E192" i="21"/>
  <c r="E216" i="28"/>
  <c r="K192" i="21"/>
  <c r="F192" i="21"/>
  <c r="E191" i="23"/>
  <c r="D191" i="23"/>
  <c r="N191" i="19"/>
  <c r="I191" i="23"/>
  <c r="M191" i="19"/>
  <c r="O191" i="19"/>
  <c r="G191" i="23"/>
  <c r="AO190" i="1"/>
  <c r="BA190" i="1"/>
  <c r="B190" i="19"/>
  <c r="D190" i="19"/>
  <c r="E190" i="19"/>
  <c r="E215" i="28" s="1"/>
  <c r="F190" i="19"/>
  <c r="F215" i="28" s="1"/>
  <c r="G190" i="19"/>
  <c r="H190" i="19"/>
  <c r="H215" i="28" s="1"/>
  <c r="J190" i="19"/>
  <c r="J215" i="28" s="1"/>
  <c r="K190" i="19"/>
  <c r="J191" i="22" s="1"/>
  <c r="L190" i="19"/>
  <c r="L215" i="28" s="1"/>
  <c r="AE189" i="1"/>
  <c r="AF189" i="1"/>
  <c r="AO189" i="1" s="1"/>
  <c r="AG189" i="1"/>
  <c r="AH189" i="1"/>
  <c r="AI189" i="1"/>
  <c r="AJ189" i="1"/>
  <c r="AK189" i="1"/>
  <c r="AL189" i="1"/>
  <c r="AQ189" i="1"/>
  <c r="AR189" i="1"/>
  <c r="AS189" i="1"/>
  <c r="AT189" i="1"/>
  <c r="AU189" i="1"/>
  <c r="AV189" i="1"/>
  <c r="AW189" i="1"/>
  <c r="AX189" i="1"/>
  <c r="AZ189" i="1"/>
  <c r="AC189" i="1"/>
  <c r="BG189" i="1"/>
  <c r="Z189" i="1"/>
  <c r="BF189" i="1"/>
  <c r="AA189" i="1"/>
  <c r="BE189" i="1"/>
  <c r="BC189" i="1"/>
  <c r="BD189" i="1"/>
  <c r="Q189" i="1"/>
  <c r="R189" i="1" s="1"/>
  <c r="AB189" i="1"/>
  <c r="BB189" i="1"/>
  <c r="B215" i="28" l="1"/>
  <c r="B457" i="19"/>
  <c r="M216" i="28"/>
  <c r="AN189" i="1"/>
  <c r="H191" i="21"/>
  <c r="K191" i="21"/>
  <c r="B190" i="23"/>
  <c r="E191" i="21"/>
  <c r="B191" i="22"/>
  <c r="G190" i="23"/>
  <c r="F190" i="23"/>
  <c r="B191" i="21"/>
  <c r="H190" i="23"/>
  <c r="I191" i="22"/>
  <c r="D215" i="28"/>
  <c r="M215" i="28" s="1"/>
  <c r="K215" i="28"/>
  <c r="G215" i="28"/>
  <c r="E190" i="23"/>
  <c r="G191" i="21"/>
  <c r="G191" i="22"/>
  <c r="D190" i="23"/>
  <c r="F191" i="22"/>
  <c r="F191" i="21"/>
  <c r="D191" i="21"/>
  <c r="H191" i="22"/>
  <c r="I191" i="21"/>
  <c r="K191" i="22"/>
  <c r="I190" i="23"/>
  <c r="J191" i="21"/>
  <c r="E191" i="22"/>
  <c r="D191" i="22"/>
  <c r="N190" i="19"/>
  <c r="M190" i="19"/>
  <c r="O190" i="19"/>
  <c r="BA189" i="1"/>
  <c r="B189" i="19" l="1"/>
  <c r="B456" i="19" s="1"/>
  <c r="D189" i="19"/>
  <c r="E189" i="19"/>
  <c r="F189" i="19"/>
  <c r="G189" i="19"/>
  <c r="H189" i="19"/>
  <c r="J189" i="19"/>
  <c r="K189" i="19"/>
  <c r="L189" i="19"/>
  <c r="AE188" i="1"/>
  <c r="AF188" i="1"/>
  <c r="AG188" i="1"/>
  <c r="AH188" i="1"/>
  <c r="AI188" i="1"/>
  <c r="AJ188" i="1"/>
  <c r="AK188" i="1"/>
  <c r="AL188" i="1"/>
  <c r="AQ188" i="1"/>
  <c r="AR188" i="1"/>
  <c r="AS188" i="1"/>
  <c r="AT188" i="1"/>
  <c r="AU188" i="1"/>
  <c r="AV188" i="1"/>
  <c r="AW188" i="1"/>
  <c r="AX188" i="1"/>
  <c r="AZ188" i="1"/>
  <c r="AC188" i="1"/>
  <c r="BG188" i="1"/>
  <c r="Z188" i="1"/>
  <c r="BF188" i="1"/>
  <c r="AA188" i="1"/>
  <c r="BE188" i="1"/>
  <c r="BC188" i="1"/>
  <c r="BD188" i="1"/>
  <c r="Q188" i="1"/>
  <c r="R188" i="1" s="1"/>
  <c r="AB188" i="1"/>
  <c r="BB188" i="1"/>
  <c r="B188" i="19"/>
  <c r="B455" i="19" s="1"/>
  <c r="D188" i="19"/>
  <c r="E188" i="19"/>
  <c r="F188" i="19"/>
  <c r="G188" i="19"/>
  <c r="H188" i="19"/>
  <c r="J188" i="19"/>
  <c r="K188" i="19"/>
  <c r="L188" i="19"/>
  <c r="AE187" i="1"/>
  <c r="AF187" i="1"/>
  <c r="AG187" i="1"/>
  <c r="AH187" i="1"/>
  <c r="AI187" i="1"/>
  <c r="AJ187" i="1"/>
  <c r="AK187" i="1"/>
  <c r="AL187" i="1"/>
  <c r="AQ187" i="1"/>
  <c r="AR187" i="1"/>
  <c r="AS187" i="1"/>
  <c r="AT187" i="1"/>
  <c r="AU187" i="1"/>
  <c r="AV187" i="1"/>
  <c r="AW187" i="1"/>
  <c r="AX187" i="1"/>
  <c r="AZ187" i="1"/>
  <c r="AC187" i="1"/>
  <c r="BG187" i="1"/>
  <c r="Z187" i="1"/>
  <c r="BF187" i="1"/>
  <c r="AA187" i="1"/>
  <c r="BE187" i="1"/>
  <c r="BC187" i="1"/>
  <c r="BD187" i="1"/>
  <c r="Q187" i="1"/>
  <c r="R187" i="1" s="1"/>
  <c r="AB187" i="1"/>
  <c r="BB187" i="1"/>
  <c r="B187" i="19"/>
  <c r="B454" i="19" s="1"/>
  <c r="D187" i="19"/>
  <c r="E187" i="19"/>
  <c r="F187" i="19"/>
  <c r="G187" i="19"/>
  <c r="H187" i="19"/>
  <c r="J187" i="19"/>
  <c r="K187" i="19"/>
  <c r="L187" i="19"/>
  <c r="AE186" i="1"/>
  <c r="AF186" i="1"/>
  <c r="AG186" i="1"/>
  <c r="AH186" i="1"/>
  <c r="AI186" i="1"/>
  <c r="AJ186" i="1"/>
  <c r="AK186" i="1"/>
  <c r="AL186" i="1"/>
  <c r="AQ186" i="1"/>
  <c r="AR186" i="1"/>
  <c r="AS186" i="1"/>
  <c r="AT186" i="1"/>
  <c r="AU186" i="1"/>
  <c r="AV186" i="1"/>
  <c r="AW186" i="1"/>
  <c r="AX186" i="1"/>
  <c r="AZ186" i="1"/>
  <c r="AC186" i="1"/>
  <c r="BG186" i="1"/>
  <c r="Z186" i="1"/>
  <c r="BF186" i="1"/>
  <c r="AA186" i="1"/>
  <c r="BE186" i="1"/>
  <c r="BC186" i="1"/>
  <c r="BD186" i="1"/>
  <c r="Q186" i="1"/>
  <c r="R186" i="1" s="1"/>
  <c r="AB186" i="1"/>
  <c r="BB186" i="1"/>
  <c r="B186" i="19"/>
  <c r="B453" i="19" s="1"/>
  <c r="D186" i="19"/>
  <c r="E186" i="19"/>
  <c r="F186" i="19"/>
  <c r="G186" i="19"/>
  <c r="H186" i="19"/>
  <c r="J186" i="19"/>
  <c r="K186" i="19"/>
  <c r="L186" i="19"/>
  <c r="AE185" i="1"/>
  <c r="AF185" i="1"/>
  <c r="AG185" i="1"/>
  <c r="AH185" i="1"/>
  <c r="AI185" i="1"/>
  <c r="AJ185" i="1"/>
  <c r="AK185" i="1"/>
  <c r="AL185" i="1"/>
  <c r="AQ185" i="1"/>
  <c r="AR185" i="1"/>
  <c r="AS185" i="1"/>
  <c r="AT185" i="1"/>
  <c r="AU185" i="1"/>
  <c r="AV185" i="1"/>
  <c r="AW185" i="1"/>
  <c r="AX185" i="1"/>
  <c r="AZ185" i="1"/>
  <c r="AC185" i="1"/>
  <c r="BG185" i="1"/>
  <c r="Z185" i="1"/>
  <c r="BF185" i="1"/>
  <c r="AA185" i="1"/>
  <c r="BE185" i="1"/>
  <c r="BC185" i="1"/>
  <c r="BD185" i="1"/>
  <c r="Q185" i="1"/>
  <c r="R185" i="1" s="1"/>
  <c r="AB185" i="1"/>
  <c r="BB185" i="1"/>
  <c r="BA188" i="1" l="1"/>
  <c r="AN185" i="1"/>
  <c r="BA186" i="1"/>
  <c r="BA187" i="1"/>
  <c r="AN188" i="1"/>
  <c r="AO185" i="1"/>
  <c r="AO187" i="1"/>
  <c r="AN187" i="1"/>
  <c r="AO188" i="1"/>
  <c r="AN186" i="1"/>
  <c r="B211" i="28"/>
  <c r="L211" i="28"/>
  <c r="G211" i="28"/>
  <c r="K212" i="28"/>
  <c r="K211" i="28"/>
  <c r="J212" i="28"/>
  <c r="H211" i="28"/>
  <c r="G212" i="28"/>
  <c r="F212" i="28"/>
  <c r="E212" i="28"/>
  <c r="I189" i="21"/>
  <c r="J213" i="28"/>
  <c r="J214" i="28"/>
  <c r="J211" i="28"/>
  <c r="H212" i="28"/>
  <c r="F189" i="23"/>
  <c r="H213" i="28"/>
  <c r="H214" i="28"/>
  <c r="J189" i="22"/>
  <c r="K213" i="28"/>
  <c r="K214" i="28"/>
  <c r="F213" i="28"/>
  <c r="F214" i="28"/>
  <c r="F211" i="28"/>
  <c r="O189" i="19"/>
  <c r="E213" i="28"/>
  <c r="E214" i="28"/>
  <c r="H186" i="23"/>
  <c r="G213" i="28"/>
  <c r="G214" i="28"/>
  <c r="E211" i="28"/>
  <c r="D188" i="21"/>
  <c r="D212" i="28"/>
  <c r="D213" i="28"/>
  <c r="D214" i="28"/>
  <c r="D211" i="28"/>
  <c r="L212" i="28"/>
  <c r="B212" i="28"/>
  <c r="L213" i="28"/>
  <c r="L214" i="28"/>
  <c r="B213" i="28"/>
  <c r="B214" i="28"/>
  <c r="D188" i="23"/>
  <c r="F186" i="23"/>
  <c r="O188" i="19"/>
  <c r="F188" i="23"/>
  <c r="H187" i="22"/>
  <c r="G188" i="22"/>
  <c r="F188" i="22"/>
  <c r="D189" i="21"/>
  <c r="D190" i="22"/>
  <c r="D190" i="21"/>
  <c r="B189" i="23"/>
  <c r="G187" i="22"/>
  <c r="H189" i="23"/>
  <c r="J190" i="22"/>
  <c r="J190" i="21"/>
  <c r="G189" i="23"/>
  <c r="I190" i="22"/>
  <c r="I190" i="21"/>
  <c r="F189" i="21"/>
  <c r="K189" i="22"/>
  <c r="K190" i="21"/>
  <c r="K190" i="22"/>
  <c r="E189" i="23"/>
  <c r="G190" i="22"/>
  <c r="G190" i="21"/>
  <c r="K187" i="21"/>
  <c r="B187" i="21"/>
  <c r="G188" i="21"/>
  <c r="D189" i="23"/>
  <c r="F190" i="21"/>
  <c r="F190" i="22"/>
  <c r="D189" i="22"/>
  <c r="B189" i="22"/>
  <c r="B190" i="22"/>
  <c r="B190" i="21"/>
  <c r="N189" i="19"/>
  <c r="H190" i="21"/>
  <c r="H190" i="22"/>
  <c r="G189" i="22"/>
  <c r="E189" i="22"/>
  <c r="E190" i="22"/>
  <c r="E190" i="21"/>
  <c r="I189" i="23"/>
  <c r="K188" i="22"/>
  <c r="B188" i="22"/>
  <c r="B187" i="23"/>
  <c r="M188" i="19"/>
  <c r="E188" i="23"/>
  <c r="J189" i="21"/>
  <c r="H189" i="21"/>
  <c r="I189" i="22"/>
  <c r="J188" i="21"/>
  <c r="G189" i="21"/>
  <c r="H189" i="22"/>
  <c r="M189" i="19"/>
  <c r="E189" i="21"/>
  <c r="F189" i="22"/>
  <c r="G187" i="21"/>
  <c r="E187" i="22"/>
  <c r="K189" i="21"/>
  <c r="B189" i="21"/>
  <c r="H187" i="23"/>
  <c r="J187" i="21"/>
  <c r="I188" i="21"/>
  <c r="J188" i="22"/>
  <c r="I188" i="23"/>
  <c r="I187" i="21"/>
  <c r="H188" i="21"/>
  <c r="I188" i="22"/>
  <c r="H188" i="23"/>
  <c r="H188" i="22"/>
  <c r="G188" i="23"/>
  <c r="K188" i="21"/>
  <c r="B188" i="21"/>
  <c r="D188" i="22"/>
  <c r="B188" i="23"/>
  <c r="F187" i="23"/>
  <c r="N188" i="19"/>
  <c r="F188" i="21"/>
  <c r="F187" i="21"/>
  <c r="E188" i="21"/>
  <c r="E188" i="22"/>
  <c r="K187" i="22"/>
  <c r="B187" i="22"/>
  <c r="N187" i="19"/>
  <c r="J187" i="22"/>
  <c r="I187" i="23"/>
  <c r="E187" i="21"/>
  <c r="F187" i="22"/>
  <c r="E187" i="23"/>
  <c r="I186" i="23"/>
  <c r="D187" i="21"/>
  <c r="D187" i="23"/>
  <c r="D187" i="22"/>
  <c r="O187" i="19"/>
  <c r="M187" i="19"/>
  <c r="H187" i="21"/>
  <c r="I187" i="22"/>
  <c r="G187" i="23"/>
  <c r="AO186" i="1"/>
  <c r="O186" i="19"/>
  <c r="M186" i="19"/>
  <c r="E186" i="23"/>
  <c r="D186" i="23"/>
  <c r="B186" i="23"/>
  <c r="N186" i="19"/>
  <c r="G186" i="23"/>
  <c r="BA185" i="1"/>
  <c r="B185" i="19"/>
  <c r="D185" i="19"/>
  <c r="D186" i="22" s="1"/>
  <c r="E185" i="19"/>
  <c r="E210" i="28" s="1"/>
  <c r="F185" i="19"/>
  <c r="F186" i="22" s="1"/>
  <c r="G185" i="19"/>
  <c r="G186" i="22" s="1"/>
  <c r="H185" i="19"/>
  <c r="H210" i="28" s="1"/>
  <c r="J185" i="19"/>
  <c r="I186" i="22" s="1"/>
  <c r="K185" i="19"/>
  <c r="K210" i="28" s="1"/>
  <c r="L185" i="19"/>
  <c r="K186" i="21" s="1"/>
  <c r="AE184" i="1"/>
  <c r="AF184" i="1"/>
  <c r="AO184" i="1" s="1"/>
  <c r="AG184" i="1"/>
  <c r="AH184" i="1"/>
  <c r="AI184" i="1"/>
  <c r="AJ184" i="1"/>
  <c r="AK184" i="1"/>
  <c r="AL184" i="1"/>
  <c r="AQ184" i="1"/>
  <c r="AR184" i="1"/>
  <c r="AS184" i="1"/>
  <c r="AT184" i="1"/>
  <c r="AU184" i="1"/>
  <c r="AV184" i="1"/>
  <c r="AW184" i="1"/>
  <c r="AX184" i="1"/>
  <c r="AZ184" i="1"/>
  <c r="AC184" i="1"/>
  <c r="BG184" i="1"/>
  <c r="Z184" i="1"/>
  <c r="BF184" i="1"/>
  <c r="AA184" i="1"/>
  <c r="BE184" i="1"/>
  <c r="BC184" i="1"/>
  <c r="BD184" i="1"/>
  <c r="Q184" i="1"/>
  <c r="R184" i="1" s="1"/>
  <c r="AB184" i="1"/>
  <c r="BB184" i="1"/>
  <c r="B184" i="19"/>
  <c r="B451" i="19" s="1"/>
  <c r="D184" i="19"/>
  <c r="E184" i="19"/>
  <c r="F184" i="19"/>
  <c r="G184" i="19"/>
  <c r="H184" i="19"/>
  <c r="J184" i="19"/>
  <c r="K184" i="19"/>
  <c r="L184" i="19"/>
  <c r="AE183" i="1"/>
  <c r="AF183" i="1"/>
  <c r="AG183" i="1"/>
  <c r="AH183" i="1"/>
  <c r="AI183" i="1"/>
  <c r="AJ183" i="1"/>
  <c r="AK183" i="1"/>
  <c r="AL183" i="1"/>
  <c r="AQ183" i="1"/>
  <c r="AR183" i="1"/>
  <c r="AS183" i="1"/>
  <c r="AT183" i="1"/>
  <c r="AU183" i="1"/>
  <c r="AV183" i="1"/>
  <c r="AW183" i="1"/>
  <c r="AX183" i="1"/>
  <c r="AZ183" i="1"/>
  <c r="AC183" i="1"/>
  <c r="BG183" i="1"/>
  <c r="Z183" i="1"/>
  <c r="BF183" i="1"/>
  <c r="AA183" i="1"/>
  <c r="BE183" i="1"/>
  <c r="BC183" i="1"/>
  <c r="BD183" i="1"/>
  <c r="Q183" i="1"/>
  <c r="R183" i="1" s="1"/>
  <c r="AB183" i="1"/>
  <c r="BB183" i="1"/>
  <c r="B183" i="19"/>
  <c r="B450" i="19" s="1"/>
  <c r="D183" i="19"/>
  <c r="E183" i="19"/>
  <c r="F183" i="19"/>
  <c r="G183" i="19"/>
  <c r="H183" i="19"/>
  <c r="J183" i="19"/>
  <c r="K183" i="19"/>
  <c r="L183" i="19"/>
  <c r="AE182" i="1"/>
  <c r="AF182" i="1"/>
  <c r="AG182" i="1"/>
  <c r="AH182" i="1"/>
  <c r="AI182" i="1"/>
  <c r="AJ182" i="1"/>
  <c r="AK182" i="1"/>
  <c r="AL182" i="1"/>
  <c r="AQ182" i="1"/>
  <c r="AR182" i="1"/>
  <c r="AS182" i="1"/>
  <c r="AT182" i="1"/>
  <c r="AU182" i="1"/>
  <c r="AV182" i="1"/>
  <c r="AW182" i="1"/>
  <c r="AX182" i="1"/>
  <c r="AZ182" i="1"/>
  <c r="AC182" i="1"/>
  <c r="BG182" i="1"/>
  <c r="Z182" i="1"/>
  <c r="BF182" i="1"/>
  <c r="AA182" i="1"/>
  <c r="BE182" i="1"/>
  <c r="BC182" i="1"/>
  <c r="BD182" i="1"/>
  <c r="Q182" i="1"/>
  <c r="R182" i="1" s="1"/>
  <c r="AB182" i="1"/>
  <c r="BB182" i="1"/>
  <c r="B182" i="19"/>
  <c r="B449" i="19" s="1"/>
  <c r="D182" i="19"/>
  <c r="E182" i="19"/>
  <c r="F182" i="19"/>
  <c r="G182" i="19"/>
  <c r="H182" i="19"/>
  <c r="J182" i="19"/>
  <c r="K182" i="19"/>
  <c r="L182" i="19"/>
  <c r="AE181" i="1"/>
  <c r="AF181" i="1"/>
  <c r="AO181" i="1" s="1"/>
  <c r="AG181" i="1"/>
  <c r="AH181" i="1"/>
  <c r="AI181" i="1"/>
  <c r="AJ181" i="1"/>
  <c r="AK181" i="1"/>
  <c r="AL181" i="1"/>
  <c r="AQ181" i="1"/>
  <c r="AR181" i="1"/>
  <c r="AS181" i="1"/>
  <c r="AT181" i="1"/>
  <c r="AU181" i="1"/>
  <c r="AV181" i="1"/>
  <c r="AW181" i="1"/>
  <c r="AX181" i="1"/>
  <c r="AZ181" i="1"/>
  <c r="AC181" i="1"/>
  <c r="BG181" i="1"/>
  <c r="Z181" i="1"/>
  <c r="BF181" i="1"/>
  <c r="AA181" i="1"/>
  <c r="BE181" i="1"/>
  <c r="BC181" i="1"/>
  <c r="BD181" i="1"/>
  <c r="Q181" i="1"/>
  <c r="R181" i="1" s="1"/>
  <c r="AB181" i="1"/>
  <c r="BB181" i="1"/>
  <c r="B181" i="19"/>
  <c r="B448" i="19" s="1"/>
  <c r="D181" i="19"/>
  <c r="E181" i="19"/>
  <c r="F181" i="19"/>
  <c r="G181" i="19"/>
  <c r="H181" i="19"/>
  <c r="J181" i="19"/>
  <c r="K181" i="19"/>
  <c r="L181" i="19"/>
  <c r="AE180" i="1"/>
  <c r="AF180" i="1"/>
  <c r="AG180" i="1"/>
  <c r="AH180" i="1"/>
  <c r="AI180" i="1"/>
  <c r="AJ180" i="1"/>
  <c r="AK180" i="1"/>
  <c r="AL180" i="1"/>
  <c r="AQ180" i="1"/>
  <c r="AR180" i="1"/>
  <c r="AS180" i="1"/>
  <c r="AT180" i="1"/>
  <c r="AU180" i="1"/>
  <c r="AV180" i="1"/>
  <c r="AW180" i="1"/>
  <c r="AX180" i="1"/>
  <c r="AZ180" i="1"/>
  <c r="AC180" i="1"/>
  <c r="BG180" i="1"/>
  <c r="Z180" i="1"/>
  <c r="BF180" i="1"/>
  <c r="AA180" i="1"/>
  <c r="BE180" i="1"/>
  <c r="BC180" i="1"/>
  <c r="BD180" i="1"/>
  <c r="Q180" i="1"/>
  <c r="R180" i="1" s="1"/>
  <c r="AB180" i="1"/>
  <c r="BB180" i="1"/>
  <c r="B186" i="22" l="1"/>
  <c r="B452" i="19"/>
  <c r="M211" i="28"/>
  <c r="M213" i="28"/>
  <c r="M214" i="28"/>
  <c r="M212" i="28"/>
  <c r="BA181" i="1"/>
  <c r="BA184" i="1"/>
  <c r="BA183" i="1"/>
  <c r="G205" i="28"/>
  <c r="AN181" i="1"/>
  <c r="BA182" i="1"/>
  <c r="AO183" i="1"/>
  <c r="E217" i="28"/>
  <c r="K217" i="28"/>
  <c r="H217" i="28"/>
  <c r="D210" i="28"/>
  <c r="G210" i="28"/>
  <c r="G217" i="28" s="1"/>
  <c r="L210" i="28"/>
  <c r="L217" i="28" s="1"/>
  <c r="B210" i="28"/>
  <c r="B217" i="28" s="1"/>
  <c r="B186" i="21"/>
  <c r="F210" i="28"/>
  <c r="F217" i="28" s="1"/>
  <c r="J210" i="28"/>
  <c r="J217" i="28" s="1"/>
  <c r="K185" i="21"/>
  <c r="H185" i="23"/>
  <c r="I185" i="23"/>
  <c r="G184" i="23"/>
  <c r="K184" i="22"/>
  <c r="I183" i="22"/>
  <c r="E207" i="28"/>
  <c r="B184" i="21"/>
  <c r="K186" i="22"/>
  <c r="B184" i="23"/>
  <c r="J186" i="21"/>
  <c r="J186" i="22"/>
  <c r="H181" i="23"/>
  <c r="K207" i="28"/>
  <c r="N185" i="19"/>
  <c r="H186" i="22"/>
  <c r="H186" i="21"/>
  <c r="J184" i="21"/>
  <c r="D185" i="23"/>
  <c r="B185" i="23"/>
  <c r="E208" i="28"/>
  <c r="F184" i="23"/>
  <c r="D208" i="28"/>
  <c r="E186" i="22"/>
  <c r="M184" i="19"/>
  <c r="H184" i="23"/>
  <c r="L208" i="28"/>
  <c r="B208" i="28"/>
  <c r="G186" i="21"/>
  <c r="F186" i="21"/>
  <c r="I184" i="23"/>
  <c r="F184" i="21"/>
  <c r="K208" i="28"/>
  <c r="J185" i="22"/>
  <c r="D186" i="21"/>
  <c r="D184" i="22"/>
  <c r="B184" i="22"/>
  <c r="M185" i="19"/>
  <c r="G185" i="23"/>
  <c r="E186" i="21"/>
  <c r="I186" i="21"/>
  <c r="I185" i="21"/>
  <c r="E185" i="23"/>
  <c r="F208" i="28"/>
  <c r="I185" i="22"/>
  <c r="F185" i="21"/>
  <c r="G185" i="22"/>
  <c r="J184" i="22"/>
  <c r="E185" i="21"/>
  <c r="F185" i="22"/>
  <c r="G183" i="21"/>
  <c r="O183" i="19"/>
  <c r="D207" i="28"/>
  <c r="I184" i="22"/>
  <c r="J207" i="28"/>
  <c r="D185" i="21"/>
  <c r="E185" i="22"/>
  <c r="H185" i="21"/>
  <c r="H208" i="28"/>
  <c r="H184" i="21"/>
  <c r="J208" i="28"/>
  <c r="H185" i="22"/>
  <c r="D182" i="23"/>
  <c r="H184" i="22"/>
  <c r="H207" i="28"/>
  <c r="B185" i="21"/>
  <c r="D185" i="22"/>
  <c r="O185" i="19"/>
  <c r="J185" i="21"/>
  <c r="K185" i="22"/>
  <c r="B185" i="22"/>
  <c r="I184" i="21"/>
  <c r="G185" i="21"/>
  <c r="F185" i="23"/>
  <c r="G208" i="28"/>
  <c r="AN184" i="1"/>
  <c r="D181" i="23"/>
  <c r="M183" i="19"/>
  <c r="D182" i="22"/>
  <c r="G207" i="28"/>
  <c r="L206" i="28"/>
  <c r="B206" i="28"/>
  <c r="N184" i="19"/>
  <c r="E184" i="21"/>
  <c r="F184" i="22"/>
  <c r="E184" i="23"/>
  <c r="F207" i="28"/>
  <c r="J183" i="22"/>
  <c r="D184" i="21"/>
  <c r="E184" i="22"/>
  <c r="D184" i="23"/>
  <c r="G184" i="21"/>
  <c r="G184" i="22"/>
  <c r="N182" i="19"/>
  <c r="K184" i="21"/>
  <c r="N183" i="19"/>
  <c r="O184" i="19"/>
  <c r="L207" i="28"/>
  <c r="B207" i="28"/>
  <c r="AN183" i="1"/>
  <c r="E206" i="28"/>
  <c r="D206" i="28"/>
  <c r="I183" i="21"/>
  <c r="H183" i="22"/>
  <c r="E205" i="28"/>
  <c r="G183" i="23"/>
  <c r="K206" i="28"/>
  <c r="F206" i="28"/>
  <c r="J206" i="28"/>
  <c r="H183" i="21"/>
  <c r="H183" i="23"/>
  <c r="BA180" i="1"/>
  <c r="E182" i="21"/>
  <c r="AO182" i="1"/>
  <c r="F183" i="21"/>
  <c r="G183" i="22"/>
  <c r="F183" i="23"/>
  <c r="H206" i="28"/>
  <c r="E183" i="21"/>
  <c r="F183" i="22"/>
  <c r="E183" i="23"/>
  <c r="G206" i="28"/>
  <c r="E182" i="23"/>
  <c r="H205" i="28"/>
  <c r="D183" i="21"/>
  <c r="E183" i="22"/>
  <c r="D183" i="23"/>
  <c r="L205" i="28"/>
  <c r="B182" i="22"/>
  <c r="K183" i="21"/>
  <c r="B183" i="21"/>
  <c r="D183" i="22"/>
  <c r="B183" i="23"/>
  <c r="G181" i="23"/>
  <c r="K205" i="28"/>
  <c r="D182" i="21"/>
  <c r="J183" i="21"/>
  <c r="K183" i="22"/>
  <c r="B183" i="22"/>
  <c r="J205" i="28"/>
  <c r="E182" i="22"/>
  <c r="I183" i="23"/>
  <c r="AN182" i="1"/>
  <c r="K182" i="22"/>
  <c r="J182" i="22"/>
  <c r="I182" i="23"/>
  <c r="F205" i="28"/>
  <c r="M182" i="19"/>
  <c r="H182" i="21"/>
  <c r="I182" i="22"/>
  <c r="H182" i="23"/>
  <c r="G182" i="21"/>
  <c r="H182" i="22"/>
  <c r="G182" i="23"/>
  <c r="D205" i="28"/>
  <c r="K182" i="21"/>
  <c r="B182" i="23"/>
  <c r="J182" i="21"/>
  <c r="I182" i="21"/>
  <c r="O181" i="19"/>
  <c r="O182" i="19"/>
  <c r="F182" i="21"/>
  <c r="G182" i="22"/>
  <c r="F182" i="23"/>
  <c r="B205" i="28"/>
  <c r="B182" i="21"/>
  <c r="F182" i="22"/>
  <c r="N181" i="19"/>
  <c r="M181" i="19"/>
  <c r="I181" i="23"/>
  <c r="B181" i="23"/>
  <c r="AO180" i="1"/>
  <c r="F181" i="23"/>
  <c r="E181" i="23"/>
  <c r="AN180" i="1"/>
  <c r="B180" i="19"/>
  <c r="B447" i="19" s="1"/>
  <c r="D180" i="19"/>
  <c r="D204" i="28" s="1"/>
  <c r="E180" i="19"/>
  <c r="F180" i="19"/>
  <c r="F204" i="28" s="1"/>
  <c r="G180" i="19"/>
  <c r="H180" i="19"/>
  <c r="J180" i="19"/>
  <c r="K180" i="19"/>
  <c r="L180" i="19"/>
  <c r="AE179" i="1"/>
  <c r="AF179" i="1"/>
  <c r="AG179" i="1"/>
  <c r="AH179" i="1"/>
  <c r="AI179" i="1"/>
  <c r="AJ179" i="1"/>
  <c r="AK179" i="1"/>
  <c r="AL179" i="1"/>
  <c r="AQ179" i="1"/>
  <c r="AR179" i="1"/>
  <c r="AS179" i="1"/>
  <c r="AT179" i="1"/>
  <c r="AU179" i="1"/>
  <c r="AV179" i="1"/>
  <c r="AW179" i="1"/>
  <c r="AX179" i="1"/>
  <c r="AZ179" i="1"/>
  <c r="AC179" i="1"/>
  <c r="BG179" i="1"/>
  <c r="Z179" i="1"/>
  <c r="BF179" i="1"/>
  <c r="AA179" i="1"/>
  <c r="BE179" i="1"/>
  <c r="BC179" i="1"/>
  <c r="BD179" i="1"/>
  <c r="Q179" i="1"/>
  <c r="R179" i="1" s="1"/>
  <c r="AB179" i="1"/>
  <c r="BB179" i="1"/>
  <c r="M207" i="28" l="1"/>
  <c r="M205" i="28"/>
  <c r="M210" i="28"/>
  <c r="M208" i="28"/>
  <c r="M206" i="28"/>
  <c r="BA179" i="1"/>
  <c r="D217" i="28"/>
  <c r="M217" i="28" s="1"/>
  <c r="L204" i="28"/>
  <c r="K204" i="28"/>
  <c r="J204" i="28"/>
  <c r="F180" i="23"/>
  <c r="B181" i="22"/>
  <c r="B204" i="28"/>
  <c r="M204" i="28" s="1"/>
  <c r="G181" i="21"/>
  <c r="D180" i="23"/>
  <c r="E181" i="22"/>
  <c r="E204" i="28"/>
  <c r="G204" i="28"/>
  <c r="H204" i="28"/>
  <c r="H181" i="21"/>
  <c r="I180" i="23"/>
  <c r="E181" i="21"/>
  <c r="H181" i="22"/>
  <c r="I181" i="22"/>
  <c r="I181" i="21"/>
  <c r="F181" i="22"/>
  <c r="K181" i="22"/>
  <c r="B181" i="21"/>
  <c r="AO179" i="1"/>
  <c r="G181" i="22"/>
  <c r="K181" i="21"/>
  <c r="O180" i="19"/>
  <c r="G180" i="23"/>
  <c r="D181" i="21"/>
  <c r="D181" i="22"/>
  <c r="F181" i="21"/>
  <c r="H180" i="23"/>
  <c r="J181" i="22"/>
  <c r="J181" i="21"/>
  <c r="B180" i="23"/>
  <c r="E180" i="23"/>
  <c r="M180" i="19"/>
  <c r="N180" i="19"/>
  <c r="AN179" i="1"/>
  <c r="B179" i="19"/>
  <c r="D179" i="19"/>
  <c r="D203" i="28" s="1"/>
  <c r="E179" i="19"/>
  <c r="E180" i="22" s="1"/>
  <c r="F179" i="19"/>
  <c r="F203" i="28" s="1"/>
  <c r="G179" i="19"/>
  <c r="G203" i="28" s="1"/>
  <c r="H179" i="19"/>
  <c r="J179" i="19"/>
  <c r="J203" i="28" s="1"/>
  <c r="K179" i="19"/>
  <c r="K203" i="28" s="1"/>
  <c r="L179" i="19"/>
  <c r="AE178" i="1"/>
  <c r="AF178" i="1"/>
  <c r="AO178" i="1" s="1"/>
  <c r="AG178" i="1"/>
  <c r="AH178" i="1"/>
  <c r="AI178" i="1"/>
  <c r="AJ178" i="1"/>
  <c r="AK178" i="1"/>
  <c r="AL178" i="1"/>
  <c r="AQ178" i="1"/>
  <c r="AR178" i="1"/>
  <c r="AS178" i="1"/>
  <c r="AT178" i="1"/>
  <c r="AU178" i="1"/>
  <c r="AV178" i="1"/>
  <c r="AW178" i="1"/>
  <c r="AX178" i="1"/>
  <c r="AZ178" i="1"/>
  <c r="AC178" i="1"/>
  <c r="BG178" i="1"/>
  <c r="Z178" i="1"/>
  <c r="BF178" i="1"/>
  <c r="AA178" i="1"/>
  <c r="BE178" i="1"/>
  <c r="BC178" i="1"/>
  <c r="BD178" i="1"/>
  <c r="Q178" i="1"/>
  <c r="R178" i="1" s="1"/>
  <c r="AB178" i="1"/>
  <c r="BB178" i="1"/>
  <c r="Q177" i="1"/>
  <c r="R177" i="1" s="1"/>
  <c r="Z177" i="1"/>
  <c r="AA177" i="1"/>
  <c r="AB177" i="1"/>
  <c r="AC177" i="1"/>
  <c r="AE177" i="1"/>
  <c r="AF177" i="1"/>
  <c r="AG177" i="1"/>
  <c r="AH177" i="1"/>
  <c r="AI177" i="1"/>
  <c r="AJ177" i="1"/>
  <c r="AK177" i="1"/>
  <c r="AL177" i="1"/>
  <c r="B203" i="28" l="1"/>
  <c r="M203" i="28" s="1"/>
  <c r="B446" i="19"/>
  <c r="BA178" i="1"/>
  <c r="B180" i="21"/>
  <c r="D180" i="21"/>
  <c r="K180" i="21"/>
  <c r="B180" i="22"/>
  <c r="H203" i="28"/>
  <c r="F180" i="21"/>
  <c r="E180" i="21"/>
  <c r="E203" i="28"/>
  <c r="L203" i="28"/>
  <c r="H179" i="23"/>
  <c r="D179" i="23"/>
  <c r="AN178" i="1"/>
  <c r="K180" i="22"/>
  <c r="D180" i="22"/>
  <c r="O179" i="19"/>
  <c r="I180" i="21"/>
  <c r="I180" i="22"/>
  <c r="N179" i="19"/>
  <c r="H180" i="22"/>
  <c r="H180" i="21"/>
  <c r="J180" i="21"/>
  <c r="E179" i="23"/>
  <c r="G180" i="21"/>
  <c r="G180" i="22"/>
  <c r="J180" i="22"/>
  <c r="I179" i="23"/>
  <c r="F180" i="22"/>
  <c r="B179" i="23"/>
  <c r="G179" i="23"/>
  <c r="F179" i="23"/>
  <c r="M179" i="19"/>
  <c r="B178" i="19"/>
  <c r="D178" i="19"/>
  <c r="D202" i="28" s="1"/>
  <c r="E178" i="19"/>
  <c r="E179" i="22" s="1"/>
  <c r="F178" i="19"/>
  <c r="F179" i="22" s="1"/>
  <c r="G178" i="19"/>
  <c r="G202" i="28" s="1"/>
  <c r="G209" i="28" s="1"/>
  <c r="H178" i="19"/>
  <c r="H179" i="21" s="1"/>
  <c r="J178" i="19"/>
  <c r="J202" i="28" s="1"/>
  <c r="J209" i="28" s="1"/>
  <c r="K178" i="19"/>
  <c r="J179" i="21" s="1"/>
  <c r="L178" i="19"/>
  <c r="K179" i="22" s="1"/>
  <c r="BA177" i="1"/>
  <c r="AQ177" i="1"/>
  <c r="AR177" i="1"/>
  <c r="AS177" i="1"/>
  <c r="AT177" i="1"/>
  <c r="AU177" i="1"/>
  <c r="AV177" i="1"/>
  <c r="AW177" i="1"/>
  <c r="AX177" i="1"/>
  <c r="AZ177" i="1"/>
  <c r="BG177" i="1"/>
  <c r="BF177" i="1"/>
  <c r="BE177" i="1"/>
  <c r="BC177" i="1"/>
  <c r="BD177" i="1"/>
  <c r="BB177" i="1"/>
  <c r="B177" i="19"/>
  <c r="B444" i="19" s="1"/>
  <c r="D177" i="19"/>
  <c r="E177" i="19"/>
  <c r="F177" i="19"/>
  <c r="G177" i="19"/>
  <c r="H177" i="19"/>
  <c r="J177" i="19"/>
  <c r="K177" i="19"/>
  <c r="L177" i="19"/>
  <c r="AE176" i="1"/>
  <c r="AF176" i="1"/>
  <c r="AG176" i="1"/>
  <c r="AH176" i="1"/>
  <c r="AI176" i="1"/>
  <c r="AJ176" i="1"/>
  <c r="AK176" i="1"/>
  <c r="AL176" i="1"/>
  <c r="AQ176" i="1"/>
  <c r="AR176" i="1"/>
  <c r="AS176" i="1"/>
  <c r="AT176" i="1"/>
  <c r="AU176" i="1"/>
  <c r="AV176" i="1"/>
  <c r="AW176" i="1"/>
  <c r="AX176" i="1"/>
  <c r="AZ176" i="1"/>
  <c r="AC176" i="1"/>
  <c r="BG176" i="1"/>
  <c r="Z176" i="1"/>
  <c r="BF176" i="1"/>
  <c r="AA176" i="1"/>
  <c r="BE176" i="1"/>
  <c r="BC176" i="1"/>
  <c r="BD176" i="1"/>
  <c r="Q176" i="1"/>
  <c r="R176" i="1" s="1"/>
  <c r="AB176" i="1"/>
  <c r="BB176" i="1"/>
  <c r="B179" i="21" l="1"/>
  <c r="B445" i="19"/>
  <c r="AN176" i="1"/>
  <c r="E178" i="21"/>
  <c r="L202" i="28"/>
  <c r="L209" i="28" s="1"/>
  <c r="K202" i="28"/>
  <c r="K209" i="28" s="1"/>
  <c r="D209" i="28"/>
  <c r="I179" i="22"/>
  <c r="E202" i="28"/>
  <c r="E209" i="28" s="1"/>
  <c r="H202" i="28"/>
  <c r="H209" i="28" s="1"/>
  <c r="F202" i="28"/>
  <c r="F209" i="28" s="1"/>
  <c r="B202" i="28"/>
  <c r="B209" i="28" s="1"/>
  <c r="AO176" i="1"/>
  <c r="H179" i="22"/>
  <c r="I177" i="23"/>
  <c r="F179" i="21"/>
  <c r="D177" i="23"/>
  <c r="G200" i="28"/>
  <c r="B177" i="23"/>
  <c r="L200" i="28"/>
  <c r="K179" i="21"/>
  <c r="G177" i="23"/>
  <c r="J178" i="21"/>
  <c r="E179" i="21"/>
  <c r="G179" i="21"/>
  <c r="B200" i="28"/>
  <c r="O178" i="19"/>
  <c r="J179" i="22"/>
  <c r="B179" i="22"/>
  <c r="D200" i="28"/>
  <c r="D179" i="22"/>
  <c r="D179" i="21"/>
  <c r="H177" i="23"/>
  <c r="N178" i="19"/>
  <c r="G179" i="22"/>
  <c r="I179" i="21"/>
  <c r="D178" i="23"/>
  <c r="F200" i="28"/>
  <c r="J178" i="22"/>
  <c r="F178" i="22"/>
  <c r="K200" i="28"/>
  <c r="I178" i="23"/>
  <c r="N177" i="19"/>
  <c r="H178" i="21"/>
  <c r="I178" i="22"/>
  <c r="H178" i="23"/>
  <c r="J200" i="28"/>
  <c r="G178" i="21"/>
  <c r="H178" i="22"/>
  <c r="G178" i="23"/>
  <c r="H200" i="28"/>
  <c r="I178" i="21"/>
  <c r="M178" i="19"/>
  <c r="F178" i="21"/>
  <c r="G178" i="22"/>
  <c r="F178" i="23"/>
  <c r="D178" i="21"/>
  <c r="E178" i="22"/>
  <c r="E200" i="28"/>
  <c r="E178" i="23"/>
  <c r="K178" i="21"/>
  <c r="B178" i="21"/>
  <c r="D178" i="22"/>
  <c r="B178" i="23"/>
  <c r="K178" i="22"/>
  <c r="B178" i="22"/>
  <c r="AN177" i="1"/>
  <c r="AO177" i="1"/>
  <c r="M177" i="19"/>
  <c r="F177" i="23"/>
  <c r="O177" i="19"/>
  <c r="E177" i="23"/>
  <c r="BA176" i="1"/>
  <c r="M209" i="28" l="1"/>
  <c r="M200" i="28"/>
  <c r="M202" i="28"/>
  <c r="B176" i="19"/>
  <c r="B443" i="19" s="1"/>
  <c r="D176" i="19"/>
  <c r="E176" i="19"/>
  <c r="F176" i="19"/>
  <c r="G176" i="19"/>
  <c r="H176" i="19"/>
  <c r="J176" i="19"/>
  <c r="K176" i="19"/>
  <c r="L176" i="19"/>
  <c r="AE175" i="1"/>
  <c r="AF175" i="1"/>
  <c r="AG175" i="1"/>
  <c r="AH175" i="1"/>
  <c r="AI175" i="1"/>
  <c r="AJ175" i="1"/>
  <c r="AK175" i="1"/>
  <c r="AL175" i="1"/>
  <c r="AQ175" i="1"/>
  <c r="AR175" i="1"/>
  <c r="AS175" i="1"/>
  <c r="AT175" i="1"/>
  <c r="AU175" i="1"/>
  <c r="AV175" i="1"/>
  <c r="AW175" i="1"/>
  <c r="AX175" i="1"/>
  <c r="AZ175" i="1"/>
  <c r="AC175" i="1"/>
  <c r="BG175" i="1"/>
  <c r="Z175" i="1"/>
  <c r="BF175" i="1"/>
  <c r="AA175" i="1"/>
  <c r="BE175" i="1"/>
  <c r="BC175" i="1"/>
  <c r="BD175" i="1"/>
  <c r="Q175" i="1"/>
  <c r="R175" i="1" s="1"/>
  <c r="AB175" i="1"/>
  <c r="BB175" i="1"/>
  <c r="BA175" i="1" l="1"/>
  <c r="G176" i="23"/>
  <c r="G199" i="28"/>
  <c r="G177" i="22"/>
  <c r="G177" i="21"/>
  <c r="E176" i="23"/>
  <c r="D199" i="28"/>
  <c r="D177" i="22"/>
  <c r="D177" i="21"/>
  <c r="M176" i="19"/>
  <c r="E177" i="21"/>
  <c r="E177" i="22"/>
  <c r="E199" i="28"/>
  <c r="L199" i="28"/>
  <c r="K177" i="22"/>
  <c r="K177" i="21"/>
  <c r="B177" i="21"/>
  <c r="B199" i="28"/>
  <c r="B177" i="22"/>
  <c r="H199" i="28"/>
  <c r="H177" i="22"/>
  <c r="H177" i="21"/>
  <c r="F177" i="21"/>
  <c r="F177" i="22"/>
  <c r="F199" i="28"/>
  <c r="J177" i="21"/>
  <c r="J177" i="22"/>
  <c r="K199" i="28"/>
  <c r="J199" i="28"/>
  <c r="I177" i="21"/>
  <c r="I177" i="22"/>
  <c r="F176" i="23"/>
  <c r="D176" i="23"/>
  <c r="B176" i="23"/>
  <c r="O176" i="19"/>
  <c r="N176" i="19"/>
  <c r="I176" i="23"/>
  <c r="H176" i="23"/>
  <c r="AN175" i="1"/>
  <c r="AO175" i="1"/>
  <c r="M199" i="28" l="1"/>
  <c r="B175" i="19"/>
  <c r="B442" i="19" s="1"/>
  <c r="D175" i="19"/>
  <c r="E175" i="19"/>
  <c r="F175" i="19"/>
  <c r="G175" i="19"/>
  <c r="H175" i="19"/>
  <c r="J175" i="19"/>
  <c r="K175" i="19"/>
  <c r="L175" i="19"/>
  <c r="AE174" i="1"/>
  <c r="AF174" i="1"/>
  <c r="AG174" i="1"/>
  <c r="AH174" i="1"/>
  <c r="AI174" i="1"/>
  <c r="AJ174" i="1"/>
  <c r="AK174" i="1"/>
  <c r="AL174" i="1"/>
  <c r="AQ174" i="1"/>
  <c r="AR174" i="1"/>
  <c r="AS174" i="1"/>
  <c r="AT174" i="1"/>
  <c r="AU174" i="1"/>
  <c r="AV174" i="1"/>
  <c r="AW174" i="1"/>
  <c r="AX174" i="1"/>
  <c r="AZ174" i="1"/>
  <c r="AC174" i="1"/>
  <c r="BG174" i="1"/>
  <c r="Z174" i="1"/>
  <c r="BF174" i="1"/>
  <c r="AA174" i="1"/>
  <c r="BE174" i="1"/>
  <c r="BC174" i="1"/>
  <c r="BD174" i="1"/>
  <c r="Q174" i="1"/>
  <c r="R174" i="1" s="1"/>
  <c r="AB174" i="1"/>
  <c r="BB174" i="1"/>
  <c r="Q173" i="1"/>
  <c r="R173" i="1" s="1"/>
  <c r="Z173" i="1"/>
  <c r="AA173" i="1"/>
  <c r="AB173" i="1"/>
  <c r="AC173" i="1"/>
  <c r="AE173" i="1"/>
  <c r="AF173" i="1"/>
  <c r="BA174" i="1" l="1"/>
  <c r="H175" i="23"/>
  <c r="J176" i="21"/>
  <c r="K198" i="28"/>
  <c r="J176" i="22"/>
  <c r="M175" i="19"/>
  <c r="G176" i="22"/>
  <c r="G176" i="21"/>
  <c r="G198" i="28"/>
  <c r="G175" i="23"/>
  <c r="J198" i="28"/>
  <c r="I176" i="22"/>
  <c r="I176" i="21"/>
  <c r="D175" i="23"/>
  <c r="F176" i="21"/>
  <c r="F176" i="22"/>
  <c r="F198" i="28"/>
  <c r="F175" i="23"/>
  <c r="H198" i="28"/>
  <c r="H176" i="22"/>
  <c r="H176" i="21"/>
  <c r="E176" i="21"/>
  <c r="E176" i="22"/>
  <c r="E198" i="28"/>
  <c r="O175" i="19"/>
  <c r="B175" i="23"/>
  <c r="D176" i="22"/>
  <c r="D198" i="28"/>
  <c r="D176" i="21"/>
  <c r="I175" i="23"/>
  <c r="K176" i="21"/>
  <c r="K176" i="22"/>
  <c r="L198" i="28"/>
  <c r="B198" i="28"/>
  <c r="B176" i="21"/>
  <c r="B176" i="22"/>
  <c r="N175" i="19"/>
  <c r="E175" i="23"/>
  <c r="AO174" i="1"/>
  <c r="AN174" i="1"/>
  <c r="M198" i="28" l="1"/>
  <c r="B174" i="19"/>
  <c r="D174" i="19"/>
  <c r="D197" i="28" s="1"/>
  <c r="E174" i="19"/>
  <c r="E197" i="28" s="1"/>
  <c r="F174" i="19"/>
  <c r="F197" i="28" s="1"/>
  <c r="G174" i="19"/>
  <c r="G197" i="28" s="1"/>
  <c r="H174" i="19"/>
  <c r="H197" i="28" s="1"/>
  <c r="J174" i="19"/>
  <c r="J197" i="28" s="1"/>
  <c r="K174" i="19"/>
  <c r="K197" i="28" s="1"/>
  <c r="L174" i="19"/>
  <c r="L197" i="28" s="1"/>
  <c r="BA173" i="1"/>
  <c r="AG173" i="1"/>
  <c r="AH173" i="1"/>
  <c r="AI173" i="1"/>
  <c r="AJ173" i="1"/>
  <c r="AK173" i="1"/>
  <c r="AL173" i="1"/>
  <c r="AO173" i="1"/>
  <c r="AQ173" i="1"/>
  <c r="AR173" i="1"/>
  <c r="AS173" i="1"/>
  <c r="AT173" i="1"/>
  <c r="AU173" i="1"/>
  <c r="AV173" i="1"/>
  <c r="AW173" i="1"/>
  <c r="AX173" i="1"/>
  <c r="AZ173" i="1"/>
  <c r="BG173" i="1"/>
  <c r="BF173" i="1"/>
  <c r="BE173" i="1"/>
  <c r="BC173" i="1"/>
  <c r="BD173" i="1"/>
  <c r="BB173" i="1"/>
  <c r="B197" i="28" l="1"/>
  <c r="M197" i="28" s="1"/>
  <c r="B441" i="19"/>
  <c r="H174" i="23"/>
  <c r="J175" i="22"/>
  <c r="J175" i="21"/>
  <c r="G174" i="23"/>
  <c r="I175" i="22"/>
  <c r="I175" i="21"/>
  <c r="H175" i="21"/>
  <c r="H175" i="22"/>
  <c r="G175" i="21"/>
  <c r="G175" i="22"/>
  <c r="F175" i="22"/>
  <c r="F175" i="21"/>
  <c r="E175" i="22"/>
  <c r="E175" i="21"/>
  <c r="D175" i="22"/>
  <c r="D175" i="21"/>
  <c r="I174" i="23"/>
  <c r="K175" i="22"/>
  <c r="K175" i="21"/>
  <c r="B175" i="22"/>
  <c r="B175" i="21"/>
  <c r="N174" i="19"/>
  <c r="M174" i="19"/>
  <c r="F174" i="23"/>
  <c r="E174" i="23"/>
  <c r="D174" i="23"/>
  <c r="B174" i="23"/>
  <c r="O174" i="19"/>
  <c r="AN173" i="1"/>
  <c r="B173" i="19"/>
  <c r="D173" i="19"/>
  <c r="D196" i="28" s="1"/>
  <c r="E173" i="19"/>
  <c r="E174" i="21" s="1"/>
  <c r="F173" i="19"/>
  <c r="F174" i="22" s="1"/>
  <c r="G173" i="19"/>
  <c r="G196" i="28" s="1"/>
  <c r="H173" i="19"/>
  <c r="J173" i="19"/>
  <c r="K173" i="19"/>
  <c r="K196" i="28" s="1"/>
  <c r="L173" i="19"/>
  <c r="K174" i="21" s="1"/>
  <c r="AE172" i="1"/>
  <c r="AF172" i="1"/>
  <c r="AG172" i="1"/>
  <c r="AH172" i="1"/>
  <c r="AI172" i="1"/>
  <c r="AJ172" i="1"/>
  <c r="AK172" i="1"/>
  <c r="AL172" i="1"/>
  <c r="AQ172" i="1"/>
  <c r="AR172" i="1"/>
  <c r="AS172" i="1"/>
  <c r="AT172" i="1"/>
  <c r="AU172" i="1"/>
  <c r="AV172" i="1"/>
  <c r="AW172" i="1"/>
  <c r="AX172" i="1"/>
  <c r="AZ172" i="1"/>
  <c r="AC172" i="1"/>
  <c r="BG172" i="1"/>
  <c r="Z172" i="1"/>
  <c r="BF172" i="1"/>
  <c r="AA172" i="1"/>
  <c r="BE172" i="1"/>
  <c r="BC172" i="1"/>
  <c r="BD172" i="1"/>
  <c r="Q172" i="1"/>
  <c r="R172" i="1" s="1"/>
  <c r="AB172" i="1"/>
  <c r="BB172" i="1"/>
  <c r="B174" i="21" l="1"/>
  <c r="B440" i="19"/>
  <c r="BA172" i="1"/>
  <c r="AO172" i="1"/>
  <c r="E196" i="28"/>
  <c r="L196" i="28"/>
  <c r="B174" i="22"/>
  <c r="K174" i="22"/>
  <c r="F196" i="28"/>
  <c r="G174" i="22"/>
  <c r="D174" i="22"/>
  <c r="I173" i="23"/>
  <c r="G174" i="21"/>
  <c r="F173" i="23"/>
  <c r="N173" i="19"/>
  <c r="O173" i="19"/>
  <c r="I174" i="21"/>
  <c r="I174" i="22"/>
  <c r="H174" i="21"/>
  <c r="J196" i="28"/>
  <c r="H196" i="28"/>
  <c r="D173" i="23"/>
  <c r="F174" i="21"/>
  <c r="B173" i="23"/>
  <c r="D174" i="21"/>
  <c r="H173" i="23"/>
  <c r="J174" i="22"/>
  <c r="E173" i="23"/>
  <c r="M173" i="19"/>
  <c r="J174" i="21"/>
  <c r="B196" i="28"/>
  <c r="M196" i="28" s="1"/>
  <c r="H174" i="22"/>
  <c r="E174" i="22"/>
  <c r="G173" i="23"/>
  <c r="AN172" i="1"/>
  <c r="B172" i="19"/>
  <c r="B439" i="19" s="1"/>
  <c r="D172" i="19"/>
  <c r="E172" i="19"/>
  <c r="F172" i="19"/>
  <c r="F173" i="22" s="1"/>
  <c r="G172" i="19"/>
  <c r="G173" i="21" s="1"/>
  <c r="H172" i="19"/>
  <c r="H173" i="22" s="1"/>
  <c r="J172" i="19"/>
  <c r="J195" i="28" s="1"/>
  <c r="K172" i="19"/>
  <c r="K195" i="28" s="1"/>
  <c r="L172" i="19"/>
  <c r="AE171" i="1"/>
  <c r="AF171" i="1"/>
  <c r="AG171" i="1"/>
  <c r="AH171" i="1"/>
  <c r="AI171" i="1"/>
  <c r="AJ171" i="1"/>
  <c r="AK171" i="1"/>
  <c r="AL171" i="1"/>
  <c r="AQ171" i="1"/>
  <c r="AR171" i="1"/>
  <c r="AS171" i="1"/>
  <c r="AT171" i="1"/>
  <c r="AU171" i="1"/>
  <c r="AV171" i="1"/>
  <c r="AW171" i="1"/>
  <c r="AX171" i="1"/>
  <c r="AZ171" i="1"/>
  <c r="AC171" i="1"/>
  <c r="BG171" i="1"/>
  <c r="Z171" i="1"/>
  <c r="BF171" i="1"/>
  <c r="AA171" i="1"/>
  <c r="BE171" i="1"/>
  <c r="BC171" i="1"/>
  <c r="BD171" i="1"/>
  <c r="Q171" i="1"/>
  <c r="R171" i="1" s="1"/>
  <c r="AB171" i="1"/>
  <c r="BB171" i="1"/>
  <c r="AN171" i="1" l="1"/>
  <c r="BA171" i="1"/>
  <c r="AO171" i="1"/>
  <c r="G195" i="28"/>
  <c r="E173" i="22"/>
  <c r="B172" i="23"/>
  <c r="K173" i="22"/>
  <c r="B173" i="22"/>
  <c r="F195" i="28"/>
  <c r="D173" i="22"/>
  <c r="G172" i="23"/>
  <c r="O172" i="19"/>
  <c r="F172" i="23"/>
  <c r="N172" i="19"/>
  <c r="B195" i="28"/>
  <c r="H195" i="28"/>
  <c r="D173" i="21"/>
  <c r="E172" i="23"/>
  <c r="M172" i="19"/>
  <c r="L195" i="28"/>
  <c r="E195" i="28"/>
  <c r="D172" i="23"/>
  <c r="D195" i="28"/>
  <c r="I173" i="22"/>
  <c r="E173" i="21"/>
  <c r="B173" i="21"/>
  <c r="G173" i="22"/>
  <c r="K173" i="21"/>
  <c r="H173" i="21"/>
  <c r="F173" i="21"/>
  <c r="I173" i="21"/>
  <c r="H172" i="23"/>
  <c r="J173" i="21"/>
  <c r="J173" i="22"/>
  <c r="I172" i="23"/>
  <c r="B171" i="19"/>
  <c r="D171" i="19"/>
  <c r="D172" i="21" s="1"/>
  <c r="E171" i="19"/>
  <c r="E172" i="22" s="1"/>
  <c r="F171" i="19"/>
  <c r="F172" i="21" s="1"/>
  <c r="G171" i="19"/>
  <c r="G194" i="28" s="1"/>
  <c r="H171" i="19"/>
  <c r="H172" i="21" s="1"/>
  <c r="J171" i="19"/>
  <c r="J194" i="28" s="1"/>
  <c r="J201" i="28" s="1"/>
  <c r="K171" i="19"/>
  <c r="J172" i="21" s="1"/>
  <c r="L171" i="19"/>
  <c r="K172" i="21" s="1"/>
  <c r="AE170" i="1"/>
  <c r="AF170" i="1"/>
  <c r="AG170" i="1"/>
  <c r="AH170" i="1"/>
  <c r="AI170" i="1"/>
  <c r="AJ170" i="1"/>
  <c r="AK170" i="1"/>
  <c r="AL170" i="1"/>
  <c r="AQ170" i="1"/>
  <c r="AR170" i="1"/>
  <c r="AS170" i="1"/>
  <c r="AT170" i="1"/>
  <c r="AU170" i="1"/>
  <c r="AV170" i="1"/>
  <c r="AW170" i="1"/>
  <c r="AX170" i="1"/>
  <c r="AZ170" i="1"/>
  <c r="AC170" i="1"/>
  <c r="BG170" i="1"/>
  <c r="Z170" i="1"/>
  <c r="BF170" i="1"/>
  <c r="AA170" i="1"/>
  <c r="BE170" i="1"/>
  <c r="BC170" i="1"/>
  <c r="BD170" i="1"/>
  <c r="Q170" i="1"/>
  <c r="R170" i="1" s="1"/>
  <c r="AB170" i="1"/>
  <c r="BB170" i="1"/>
  <c r="B170" i="19"/>
  <c r="B437" i="19" s="1"/>
  <c r="D170" i="19"/>
  <c r="E170" i="19"/>
  <c r="F170" i="19"/>
  <c r="G170" i="19"/>
  <c r="H170" i="19"/>
  <c r="J170" i="19"/>
  <c r="K170" i="19"/>
  <c r="L170" i="19"/>
  <c r="AE169" i="1"/>
  <c r="AF169" i="1"/>
  <c r="AG169" i="1"/>
  <c r="AH169" i="1"/>
  <c r="AI169" i="1"/>
  <c r="AJ169" i="1"/>
  <c r="AK169" i="1"/>
  <c r="AL169" i="1"/>
  <c r="AQ169" i="1"/>
  <c r="AR169" i="1"/>
  <c r="AS169" i="1"/>
  <c r="AT169" i="1"/>
  <c r="AU169" i="1"/>
  <c r="AV169" i="1"/>
  <c r="AW169" i="1"/>
  <c r="AX169" i="1"/>
  <c r="AZ169" i="1"/>
  <c r="AC169" i="1"/>
  <c r="BG169" i="1"/>
  <c r="Z169" i="1"/>
  <c r="BF169" i="1"/>
  <c r="AA169" i="1"/>
  <c r="BE169" i="1"/>
  <c r="BC169" i="1"/>
  <c r="BD169" i="1"/>
  <c r="Q169" i="1"/>
  <c r="R169" i="1" s="1"/>
  <c r="AB169" i="1"/>
  <c r="BB169" i="1"/>
  <c r="B169" i="19"/>
  <c r="B436" i="19" s="1"/>
  <c r="D169" i="19"/>
  <c r="E169" i="19"/>
  <c r="F169" i="19"/>
  <c r="G169" i="19"/>
  <c r="H169" i="19"/>
  <c r="J169" i="19"/>
  <c r="K169" i="19"/>
  <c r="L169" i="19"/>
  <c r="AE168" i="1"/>
  <c r="AF168" i="1"/>
  <c r="AO168" i="1" s="1"/>
  <c r="AG168" i="1"/>
  <c r="AH168" i="1"/>
  <c r="AI168" i="1"/>
  <c r="AJ168" i="1"/>
  <c r="AK168" i="1"/>
  <c r="AL168" i="1"/>
  <c r="AQ168" i="1"/>
  <c r="AR168" i="1"/>
  <c r="AS168" i="1"/>
  <c r="AT168" i="1"/>
  <c r="AU168" i="1"/>
  <c r="AV168" i="1"/>
  <c r="AW168" i="1"/>
  <c r="AX168" i="1"/>
  <c r="AZ168" i="1"/>
  <c r="AC168" i="1"/>
  <c r="BG168" i="1"/>
  <c r="Z168" i="1"/>
  <c r="BF168" i="1"/>
  <c r="AA168" i="1"/>
  <c r="BE168" i="1"/>
  <c r="BC168" i="1"/>
  <c r="BD168" i="1"/>
  <c r="Q168" i="1"/>
  <c r="R168" i="1" s="1"/>
  <c r="AB168" i="1"/>
  <c r="BB168" i="1"/>
  <c r="B172" i="22" l="1"/>
  <c r="B438" i="19"/>
  <c r="M195" i="28"/>
  <c r="BA169" i="1"/>
  <c r="G201" i="28"/>
  <c r="N170" i="19"/>
  <c r="O170" i="19"/>
  <c r="N169" i="19"/>
  <c r="O169" i="19"/>
  <c r="M169" i="19"/>
  <c r="B194" i="28"/>
  <c r="B201" i="28" s="1"/>
  <c r="B172" i="21"/>
  <c r="M170" i="19"/>
  <c r="L194" i="28"/>
  <c r="L201" i="28" s="1"/>
  <c r="D194" i="28"/>
  <c r="F194" i="28"/>
  <c r="F201" i="28" s="1"/>
  <c r="K194" i="28"/>
  <c r="K201" i="28" s="1"/>
  <c r="I172" i="21"/>
  <c r="O171" i="19"/>
  <c r="K172" i="22"/>
  <c r="E194" i="28"/>
  <c r="E201" i="28" s="1"/>
  <c r="G172" i="21"/>
  <c r="M171" i="19"/>
  <c r="H172" i="22"/>
  <c r="N171" i="19"/>
  <c r="H194" i="28"/>
  <c r="H201" i="28" s="1"/>
  <c r="D172" i="22"/>
  <c r="G172" i="22"/>
  <c r="I172" i="22"/>
  <c r="F172" i="22"/>
  <c r="D170" i="23"/>
  <c r="J172" i="22"/>
  <c r="K192" i="28"/>
  <c r="D170" i="22"/>
  <c r="E172" i="21"/>
  <c r="E170" i="22"/>
  <c r="H171" i="21"/>
  <c r="J170" i="21"/>
  <c r="AN170" i="1"/>
  <c r="E192" i="28"/>
  <c r="D170" i="21"/>
  <c r="AO170" i="1"/>
  <c r="D192" i="28"/>
  <c r="K170" i="21"/>
  <c r="B170" i="21"/>
  <c r="L192" i="28"/>
  <c r="B192" i="28"/>
  <c r="J171" i="22"/>
  <c r="I171" i="21"/>
  <c r="I171" i="22"/>
  <c r="H192" i="28"/>
  <c r="H171" i="23"/>
  <c r="G192" i="28"/>
  <c r="BA170" i="1"/>
  <c r="F192" i="28"/>
  <c r="AN168" i="1"/>
  <c r="BA168" i="1"/>
  <c r="J170" i="22"/>
  <c r="G171" i="21"/>
  <c r="H171" i="22"/>
  <c r="G171" i="23"/>
  <c r="J192" i="28"/>
  <c r="K191" i="28"/>
  <c r="G170" i="23"/>
  <c r="F171" i="21"/>
  <c r="G171" i="22"/>
  <c r="F171" i="23"/>
  <c r="J191" i="28"/>
  <c r="F170" i="23"/>
  <c r="H170" i="23"/>
  <c r="E171" i="21"/>
  <c r="F171" i="22"/>
  <c r="E171" i="23"/>
  <c r="H191" i="28"/>
  <c r="L191" i="28"/>
  <c r="E170" i="23"/>
  <c r="D171" i="21"/>
  <c r="E171" i="22"/>
  <c r="D171" i="23"/>
  <c r="G191" i="28"/>
  <c r="F170" i="22"/>
  <c r="K171" i="21"/>
  <c r="B171" i="21"/>
  <c r="D171" i="22"/>
  <c r="B171" i="23"/>
  <c r="F191" i="28"/>
  <c r="E170" i="21"/>
  <c r="J171" i="21"/>
  <c r="K171" i="22"/>
  <c r="B171" i="22"/>
  <c r="E191" i="28"/>
  <c r="B191" i="28"/>
  <c r="B170" i="23"/>
  <c r="I171" i="23"/>
  <c r="D191" i="28"/>
  <c r="D169" i="23"/>
  <c r="K170" i="22"/>
  <c r="B170" i="22"/>
  <c r="G169" i="23"/>
  <c r="I170" i="21"/>
  <c r="I170" i="23"/>
  <c r="F169" i="23"/>
  <c r="I170" i="22"/>
  <c r="E169" i="23"/>
  <c r="G170" i="21"/>
  <c r="H170" i="22"/>
  <c r="F170" i="21"/>
  <c r="G170" i="22"/>
  <c r="H170" i="21"/>
  <c r="I169" i="23"/>
  <c r="AO169" i="1"/>
  <c r="AN169" i="1"/>
  <c r="B169" i="23"/>
  <c r="H169" i="23"/>
  <c r="B168" i="19"/>
  <c r="B435" i="19" s="1"/>
  <c r="D168" i="19"/>
  <c r="E168" i="19"/>
  <c r="E190" i="28" s="1"/>
  <c r="F168" i="19"/>
  <c r="F190" i="28" s="1"/>
  <c r="G168" i="19"/>
  <c r="H168" i="19"/>
  <c r="J168" i="19"/>
  <c r="K168" i="19"/>
  <c r="L168" i="19"/>
  <c r="AE167" i="1"/>
  <c r="AF167" i="1"/>
  <c r="AO167" i="1" s="1"/>
  <c r="AG167" i="1"/>
  <c r="AH167" i="1"/>
  <c r="AI167" i="1"/>
  <c r="AJ167" i="1"/>
  <c r="AK167" i="1"/>
  <c r="AL167" i="1"/>
  <c r="AQ167" i="1"/>
  <c r="AR167" i="1"/>
  <c r="AS167" i="1"/>
  <c r="AT167" i="1"/>
  <c r="AU167" i="1"/>
  <c r="AV167" i="1"/>
  <c r="AW167" i="1"/>
  <c r="AX167" i="1"/>
  <c r="AZ167" i="1"/>
  <c r="AC167" i="1"/>
  <c r="BG167" i="1"/>
  <c r="Z167" i="1"/>
  <c r="BF167" i="1"/>
  <c r="AA167" i="1"/>
  <c r="BE167" i="1"/>
  <c r="BC167" i="1"/>
  <c r="BD167" i="1"/>
  <c r="Q167" i="1"/>
  <c r="R167" i="1" s="1"/>
  <c r="AB167" i="1"/>
  <c r="BB167" i="1"/>
  <c r="M191" i="28" l="1"/>
  <c r="M192" i="28"/>
  <c r="M194" i="28"/>
  <c r="M168" i="19"/>
  <c r="J190" i="28"/>
  <c r="O168" i="19"/>
  <c r="H190" i="28"/>
  <c r="N168" i="19"/>
  <c r="D201" i="28"/>
  <c r="M201" i="28" s="1"/>
  <c r="K169" i="21"/>
  <c r="B168" i="23"/>
  <c r="L190" i="28"/>
  <c r="H168" i="23"/>
  <c r="K190" i="28"/>
  <c r="B190" i="28"/>
  <c r="F168" i="23"/>
  <c r="G169" i="21"/>
  <c r="F169" i="22"/>
  <c r="G190" i="28"/>
  <c r="BA167" i="1"/>
  <c r="E169" i="22"/>
  <c r="D190" i="28"/>
  <c r="D168" i="23"/>
  <c r="G169" i="22"/>
  <c r="F169" i="21"/>
  <c r="G168" i="23"/>
  <c r="I169" i="21"/>
  <c r="K169" i="22"/>
  <c r="H169" i="22"/>
  <c r="J169" i="21"/>
  <c r="B169" i="22"/>
  <c r="E169" i="21"/>
  <c r="E168" i="23"/>
  <c r="D169" i="22"/>
  <c r="D169" i="21"/>
  <c r="I169" i="22"/>
  <c r="H169" i="21"/>
  <c r="J169" i="22"/>
  <c r="B169" i="21"/>
  <c r="I168" i="23"/>
  <c r="AN167" i="1"/>
  <c r="B167" i="19"/>
  <c r="D167" i="19"/>
  <c r="D189" i="28" s="1"/>
  <c r="E167" i="19"/>
  <c r="E189" i="28" s="1"/>
  <c r="F167" i="19"/>
  <c r="F189" i="28" s="1"/>
  <c r="G167" i="19"/>
  <c r="H167" i="19"/>
  <c r="J167" i="19"/>
  <c r="K167" i="19"/>
  <c r="K189" i="28" s="1"/>
  <c r="L167" i="19"/>
  <c r="AE166" i="1"/>
  <c r="AF166" i="1"/>
  <c r="AG166" i="1"/>
  <c r="AH166" i="1"/>
  <c r="AI166" i="1"/>
  <c r="AJ166" i="1"/>
  <c r="AK166" i="1"/>
  <c r="AL166" i="1"/>
  <c r="AQ166" i="1"/>
  <c r="AR166" i="1"/>
  <c r="AS166" i="1"/>
  <c r="AT166" i="1"/>
  <c r="AU166" i="1"/>
  <c r="AV166" i="1"/>
  <c r="AW166" i="1"/>
  <c r="AX166" i="1"/>
  <c r="AZ166" i="1"/>
  <c r="AC166" i="1"/>
  <c r="BG166" i="1"/>
  <c r="Z166" i="1"/>
  <c r="BF166" i="1"/>
  <c r="AA166" i="1"/>
  <c r="BE166" i="1"/>
  <c r="BC166" i="1"/>
  <c r="BD166" i="1"/>
  <c r="Q166" i="1"/>
  <c r="R166" i="1" s="1"/>
  <c r="AB166" i="1"/>
  <c r="BB166" i="1"/>
  <c r="B189" i="28" l="1"/>
  <c r="M189" i="28" s="1"/>
  <c r="B434" i="19"/>
  <c r="M190" i="28"/>
  <c r="BA166" i="1"/>
  <c r="N167" i="19"/>
  <c r="G189" i="28"/>
  <c r="M167" i="19"/>
  <c r="J189" i="28"/>
  <c r="O167" i="19"/>
  <c r="H168" i="21"/>
  <c r="F168" i="22"/>
  <c r="G168" i="22"/>
  <c r="H189" i="28"/>
  <c r="I167" i="23"/>
  <c r="B168" i="21"/>
  <c r="AO166" i="1"/>
  <c r="H167" i="23"/>
  <c r="L189" i="28"/>
  <c r="G167" i="23"/>
  <c r="J168" i="22"/>
  <c r="I168" i="21"/>
  <c r="K168" i="21"/>
  <c r="B168" i="22"/>
  <c r="G168" i="21"/>
  <c r="H168" i="22"/>
  <c r="I168" i="22"/>
  <c r="F168" i="21"/>
  <c r="E168" i="21"/>
  <c r="E168" i="22"/>
  <c r="K168" i="22"/>
  <c r="J168" i="21"/>
  <c r="F167" i="23"/>
  <c r="D168" i="22"/>
  <c r="D168" i="21"/>
  <c r="D167" i="23"/>
  <c r="B167" i="23"/>
  <c r="E167" i="23"/>
  <c r="AN166" i="1"/>
  <c r="B166" i="19" l="1"/>
  <c r="B433" i="19" s="1"/>
  <c r="D166" i="19"/>
  <c r="E166" i="19"/>
  <c r="F166" i="19"/>
  <c r="G166" i="19"/>
  <c r="H166" i="19"/>
  <c r="J166" i="19"/>
  <c r="K166" i="19"/>
  <c r="L166" i="19"/>
  <c r="AE165" i="1"/>
  <c r="AF165" i="1"/>
  <c r="AG165" i="1"/>
  <c r="AH165" i="1"/>
  <c r="AI165" i="1"/>
  <c r="AJ165" i="1"/>
  <c r="AK165" i="1"/>
  <c r="AL165" i="1"/>
  <c r="AQ165" i="1"/>
  <c r="AR165" i="1"/>
  <c r="AS165" i="1"/>
  <c r="AT165" i="1"/>
  <c r="AU165" i="1"/>
  <c r="AV165" i="1"/>
  <c r="AW165" i="1"/>
  <c r="AX165" i="1"/>
  <c r="AZ165" i="1"/>
  <c r="AC165" i="1"/>
  <c r="BG165" i="1"/>
  <c r="Z165" i="1"/>
  <c r="BF165" i="1"/>
  <c r="AA165" i="1"/>
  <c r="BE165" i="1"/>
  <c r="BC165" i="1"/>
  <c r="BD165" i="1"/>
  <c r="Q165" i="1"/>
  <c r="R165" i="1" s="1"/>
  <c r="AB165" i="1"/>
  <c r="BB165" i="1"/>
  <c r="N166" i="19" l="1"/>
  <c r="O166" i="19"/>
  <c r="M166" i="19"/>
  <c r="BA165" i="1"/>
  <c r="J188" i="28"/>
  <c r="H188" i="28"/>
  <c r="G188" i="28"/>
  <c r="F188" i="28"/>
  <c r="E188" i="28"/>
  <c r="K188" i="28"/>
  <c r="AO165" i="1"/>
  <c r="D188" i="28"/>
  <c r="I166" i="23"/>
  <c r="L188" i="28"/>
  <c r="B188" i="28"/>
  <c r="E166" i="23"/>
  <c r="G167" i="22"/>
  <c r="G167" i="21"/>
  <c r="J167" i="22"/>
  <c r="J167" i="21"/>
  <c r="G166" i="23"/>
  <c r="I167" i="21"/>
  <c r="I167" i="22"/>
  <c r="F166" i="23"/>
  <c r="H167" i="21"/>
  <c r="H167" i="22"/>
  <c r="D166" i="23"/>
  <c r="F167" i="21"/>
  <c r="F167" i="22"/>
  <c r="E167" i="21"/>
  <c r="E167" i="22"/>
  <c r="B166" i="23"/>
  <c r="D167" i="21"/>
  <c r="D167" i="22"/>
  <c r="K167" i="22"/>
  <c r="K167" i="21"/>
  <c r="B167" i="21"/>
  <c r="B167" i="22"/>
  <c r="H166" i="23"/>
  <c r="AN165" i="1"/>
  <c r="B165" i="19"/>
  <c r="B432" i="19" s="1"/>
  <c r="D165" i="19"/>
  <c r="D187" i="28" s="1"/>
  <c r="E165" i="19"/>
  <c r="F165" i="19"/>
  <c r="F187" i="28" s="1"/>
  <c r="G165" i="19"/>
  <c r="H165" i="19"/>
  <c r="J165" i="19"/>
  <c r="K165" i="19"/>
  <c r="L165" i="19"/>
  <c r="AE164" i="1"/>
  <c r="AF164" i="1"/>
  <c r="AO164" i="1" s="1"/>
  <c r="AG164" i="1"/>
  <c r="AH164" i="1"/>
  <c r="AI164" i="1"/>
  <c r="AJ164" i="1"/>
  <c r="AK164" i="1"/>
  <c r="AL164" i="1"/>
  <c r="AQ164" i="1"/>
  <c r="AR164" i="1"/>
  <c r="AS164" i="1"/>
  <c r="AT164" i="1"/>
  <c r="AU164" i="1"/>
  <c r="AV164" i="1"/>
  <c r="AW164" i="1"/>
  <c r="AX164" i="1"/>
  <c r="AZ164" i="1"/>
  <c r="AC164" i="1"/>
  <c r="BG164" i="1"/>
  <c r="Z164" i="1"/>
  <c r="BF164" i="1"/>
  <c r="AA164" i="1"/>
  <c r="BE164" i="1"/>
  <c r="BC164" i="1"/>
  <c r="BD164" i="1"/>
  <c r="Q164" i="1"/>
  <c r="R164" i="1" s="1"/>
  <c r="AB164" i="1"/>
  <c r="BB164" i="1"/>
  <c r="M188" i="28" l="1"/>
  <c r="O165" i="19"/>
  <c r="N165" i="19"/>
  <c r="G187" i="28"/>
  <c r="M165" i="19"/>
  <c r="BA164" i="1"/>
  <c r="E166" i="22"/>
  <c r="K166" i="22"/>
  <c r="B166" i="22"/>
  <c r="D166" i="21"/>
  <c r="I166" i="21"/>
  <c r="H166" i="22"/>
  <c r="B187" i="28"/>
  <c r="M187" i="28" s="1"/>
  <c r="K187" i="28"/>
  <c r="H187" i="28"/>
  <c r="G166" i="21"/>
  <c r="L187" i="28"/>
  <c r="E187" i="28"/>
  <c r="J187" i="28"/>
  <c r="H166" i="21"/>
  <c r="E166" i="21"/>
  <c r="I166" i="22"/>
  <c r="E165" i="23"/>
  <c r="G166" i="22"/>
  <c r="D166" i="22"/>
  <c r="J166" i="21"/>
  <c r="J166" i="22"/>
  <c r="G165" i="23"/>
  <c r="D165" i="23"/>
  <c r="F166" i="21"/>
  <c r="F166" i="22"/>
  <c r="B166" i="21"/>
  <c r="I165" i="23"/>
  <c r="H165" i="23"/>
  <c r="K166" i="21"/>
  <c r="F165" i="23"/>
  <c r="B165" i="23"/>
  <c r="AN164" i="1"/>
  <c r="B164" i="19"/>
  <c r="D164" i="19"/>
  <c r="D165" i="22" s="1"/>
  <c r="E164" i="19"/>
  <c r="E165" i="21" s="1"/>
  <c r="F164" i="19"/>
  <c r="F165" i="22" s="1"/>
  <c r="G164" i="19"/>
  <c r="H164" i="19"/>
  <c r="J164" i="19"/>
  <c r="K164" i="19"/>
  <c r="K186" i="28" s="1"/>
  <c r="L164" i="19"/>
  <c r="L186" i="28" s="1"/>
  <c r="AE163" i="1"/>
  <c r="AF163" i="1"/>
  <c r="AO163" i="1" s="1"/>
  <c r="AG163" i="1"/>
  <c r="AH163" i="1"/>
  <c r="AI163" i="1"/>
  <c r="AJ163" i="1"/>
  <c r="AK163" i="1"/>
  <c r="AL163" i="1"/>
  <c r="AQ163" i="1"/>
  <c r="AR163" i="1"/>
  <c r="AS163" i="1"/>
  <c r="AT163" i="1"/>
  <c r="AU163" i="1"/>
  <c r="AV163" i="1"/>
  <c r="AW163" i="1"/>
  <c r="AX163" i="1"/>
  <c r="AZ163" i="1"/>
  <c r="AC163" i="1"/>
  <c r="BG163" i="1"/>
  <c r="Z163" i="1"/>
  <c r="BF163" i="1"/>
  <c r="AA163" i="1"/>
  <c r="BE163" i="1"/>
  <c r="BC163" i="1"/>
  <c r="BD163" i="1"/>
  <c r="Q163" i="1"/>
  <c r="R163" i="1" s="1"/>
  <c r="AB163" i="1"/>
  <c r="BB163" i="1"/>
  <c r="K193" i="28" l="1"/>
  <c r="B165" i="21"/>
  <c r="B431" i="19"/>
  <c r="I165" i="21"/>
  <c r="O164" i="19"/>
  <c r="H165" i="22"/>
  <c r="N164" i="19"/>
  <c r="G165" i="22"/>
  <c r="M164" i="19"/>
  <c r="L193" i="28"/>
  <c r="G186" i="28"/>
  <c r="G193" i="28" s="1"/>
  <c r="B186" i="28"/>
  <c r="B193" i="28" s="1"/>
  <c r="H186" i="28"/>
  <c r="H193" i="28" s="1"/>
  <c r="F186" i="28"/>
  <c r="F193" i="28" s="1"/>
  <c r="J186" i="28"/>
  <c r="J193" i="28" s="1"/>
  <c r="E186" i="28"/>
  <c r="E193" i="28" s="1"/>
  <c r="D186" i="28"/>
  <c r="B165" i="22"/>
  <c r="D165" i="21"/>
  <c r="I164" i="23"/>
  <c r="E165" i="22"/>
  <c r="J165" i="22"/>
  <c r="J165" i="21"/>
  <c r="B164" i="23"/>
  <c r="F164" i="23"/>
  <c r="H165" i="21"/>
  <c r="K165" i="21"/>
  <c r="I165" i="22"/>
  <c r="E164" i="23"/>
  <c r="G165" i="21"/>
  <c r="D164" i="23"/>
  <c r="F165" i="21"/>
  <c r="K165" i="22"/>
  <c r="H164" i="23"/>
  <c r="G164" i="23"/>
  <c r="AN163" i="1"/>
  <c r="BA163" i="1"/>
  <c r="B163" i="19"/>
  <c r="B430" i="19" s="1"/>
  <c r="D163" i="19"/>
  <c r="E163" i="19"/>
  <c r="E184" i="28" s="1"/>
  <c r="F163" i="19"/>
  <c r="F184" i="28" s="1"/>
  <c r="G163" i="19"/>
  <c r="H163" i="19"/>
  <c r="J163" i="19"/>
  <c r="K163" i="19"/>
  <c r="J164" i="21" s="1"/>
  <c r="L163" i="19"/>
  <c r="AE162" i="1"/>
  <c r="AF162" i="1"/>
  <c r="BA162" i="1" s="1"/>
  <c r="AG162" i="1"/>
  <c r="AH162" i="1"/>
  <c r="AI162" i="1"/>
  <c r="AJ162" i="1"/>
  <c r="AK162" i="1"/>
  <c r="AL162" i="1"/>
  <c r="AQ162" i="1"/>
  <c r="AR162" i="1"/>
  <c r="AS162" i="1"/>
  <c r="AT162" i="1"/>
  <c r="AU162" i="1"/>
  <c r="AV162" i="1"/>
  <c r="AW162" i="1"/>
  <c r="AX162" i="1"/>
  <c r="AZ162" i="1"/>
  <c r="AC162" i="1"/>
  <c r="BG162" i="1"/>
  <c r="Z162" i="1"/>
  <c r="BF162" i="1"/>
  <c r="AA162" i="1"/>
  <c r="BE162" i="1"/>
  <c r="BC162" i="1"/>
  <c r="BD162" i="1"/>
  <c r="Q162" i="1"/>
  <c r="R162" i="1" s="1"/>
  <c r="AB162" i="1"/>
  <c r="BB162" i="1"/>
  <c r="M186" i="28" l="1"/>
  <c r="H184" i="28"/>
  <c r="N163" i="19"/>
  <c r="G164" i="21"/>
  <c r="M163" i="19"/>
  <c r="I164" i="22"/>
  <c r="O163" i="19"/>
  <c r="D193" i="28"/>
  <c r="M193" i="28" s="1"/>
  <c r="AO162" i="1"/>
  <c r="J164" i="22"/>
  <c r="K184" i="28"/>
  <c r="G184" i="28"/>
  <c r="I164" i="21"/>
  <c r="G164" i="22"/>
  <c r="F164" i="21"/>
  <c r="D184" i="28"/>
  <c r="D164" i="22"/>
  <c r="F163" i="23"/>
  <c r="H164" i="21"/>
  <c r="E164" i="22"/>
  <c r="B184" i="28"/>
  <c r="B164" i="21"/>
  <c r="B164" i="22"/>
  <c r="H164" i="22"/>
  <c r="D164" i="21"/>
  <c r="E164" i="21"/>
  <c r="I163" i="23"/>
  <c r="K164" i="21"/>
  <c r="K164" i="22"/>
  <c r="L184" i="28"/>
  <c r="G163" i="23"/>
  <c r="J184" i="28"/>
  <c r="D163" i="23"/>
  <c r="F164" i="22"/>
  <c r="H163" i="23"/>
  <c r="B163" i="23"/>
  <c r="E163" i="23"/>
  <c r="AN162" i="1"/>
  <c r="B162" i="19"/>
  <c r="B429" i="19" s="1"/>
  <c r="D162" i="19"/>
  <c r="D163" i="22" s="1"/>
  <c r="E162" i="19"/>
  <c r="E183" i="28" s="1"/>
  <c r="F162" i="19"/>
  <c r="G162" i="19"/>
  <c r="H162" i="19"/>
  <c r="J162" i="19"/>
  <c r="K162" i="19"/>
  <c r="L162" i="19"/>
  <c r="AE161" i="1"/>
  <c r="AF161" i="1"/>
  <c r="AO161" i="1" s="1"/>
  <c r="AG161" i="1"/>
  <c r="AH161" i="1"/>
  <c r="AI161" i="1"/>
  <c r="AJ161" i="1"/>
  <c r="AK161" i="1"/>
  <c r="AL161" i="1"/>
  <c r="AQ161" i="1"/>
  <c r="AR161" i="1"/>
  <c r="AS161" i="1"/>
  <c r="AT161" i="1"/>
  <c r="AU161" i="1"/>
  <c r="AV161" i="1"/>
  <c r="AW161" i="1"/>
  <c r="AX161" i="1"/>
  <c r="AZ161" i="1"/>
  <c r="AC161" i="1"/>
  <c r="BG161" i="1"/>
  <c r="Z161" i="1"/>
  <c r="BF161" i="1"/>
  <c r="AA161" i="1"/>
  <c r="BE161" i="1"/>
  <c r="BC161" i="1"/>
  <c r="BD161" i="1"/>
  <c r="Q161" i="1"/>
  <c r="R161" i="1" s="1"/>
  <c r="AB161" i="1"/>
  <c r="BB161" i="1"/>
  <c r="B160" i="19"/>
  <c r="B427" i="19" s="1"/>
  <c r="D160" i="19"/>
  <c r="E160" i="19"/>
  <c r="F160" i="19"/>
  <c r="H160" i="19"/>
  <c r="J160" i="19"/>
  <c r="K160" i="19"/>
  <c r="L160" i="19"/>
  <c r="B161" i="19"/>
  <c r="D161" i="19"/>
  <c r="E161" i="19"/>
  <c r="F161" i="19"/>
  <c r="G161" i="19"/>
  <c r="H161" i="19"/>
  <c r="J161" i="19"/>
  <c r="K161" i="19"/>
  <c r="L161" i="19"/>
  <c r="Q160" i="1"/>
  <c r="R160" i="1" s="1"/>
  <c r="Z160" i="1"/>
  <c r="AA160" i="1"/>
  <c r="AB160" i="1"/>
  <c r="AC160" i="1"/>
  <c r="AE160" i="1"/>
  <c r="AF160" i="1"/>
  <c r="AO160" i="1" s="1"/>
  <c r="AG160" i="1"/>
  <c r="AH160" i="1"/>
  <c r="AI160" i="1"/>
  <c r="AJ160" i="1"/>
  <c r="AK160" i="1"/>
  <c r="AL160" i="1"/>
  <c r="AQ160" i="1"/>
  <c r="AR160" i="1"/>
  <c r="AS160" i="1"/>
  <c r="AT160" i="1"/>
  <c r="AU160" i="1"/>
  <c r="AV160" i="1"/>
  <c r="AW160" i="1"/>
  <c r="AX160" i="1"/>
  <c r="AZ160" i="1"/>
  <c r="BB160" i="1"/>
  <c r="BC160" i="1"/>
  <c r="BD160" i="1"/>
  <c r="BE160" i="1"/>
  <c r="BF160" i="1"/>
  <c r="BG160" i="1"/>
  <c r="M184" i="28" l="1"/>
  <c r="B161" i="22"/>
  <c r="B428" i="19"/>
  <c r="E181" i="28"/>
  <c r="M161" i="19"/>
  <c r="N160" i="19"/>
  <c r="F161" i="22"/>
  <c r="O161" i="19"/>
  <c r="N161" i="19"/>
  <c r="O160" i="19"/>
  <c r="O162" i="19"/>
  <c r="N162" i="19"/>
  <c r="M162" i="19"/>
  <c r="BA161" i="1"/>
  <c r="BA160" i="1"/>
  <c r="AN161" i="1"/>
  <c r="D162" i="22"/>
  <c r="B162" i="21"/>
  <c r="F162" i="23"/>
  <c r="H161" i="22"/>
  <c r="G162" i="23"/>
  <c r="D163" i="21"/>
  <c r="J162" i="21"/>
  <c r="E163" i="22"/>
  <c r="I161" i="21"/>
  <c r="E162" i="23"/>
  <c r="J183" i="28"/>
  <c r="I162" i="22"/>
  <c r="K182" i="28"/>
  <c r="I163" i="21"/>
  <c r="K162" i="21"/>
  <c r="G163" i="21"/>
  <c r="B182" i="28"/>
  <c r="B183" i="28"/>
  <c r="B163" i="22"/>
  <c r="B163" i="21"/>
  <c r="J182" i="28"/>
  <c r="H183" i="28"/>
  <c r="K183" i="28"/>
  <c r="L182" i="28"/>
  <c r="K163" i="21"/>
  <c r="K163" i="22"/>
  <c r="L183" i="28"/>
  <c r="I162" i="21"/>
  <c r="D182" i="28"/>
  <c r="H163" i="22"/>
  <c r="J163" i="22"/>
  <c r="D162" i="23"/>
  <c r="F163" i="22"/>
  <c r="F183" i="28"/>
  <c r="H161" i="23"/>
  <c r="E182" i="28"/>
  <c r="E163" i="21"/>
  <c r="I162" i="23"/>
  <c r="G163" i="22"/>
  <c r="I163" i="22"/>
  <c r="J163" i="21"/>
  <c r="G161" i="23"/>
  <c r="D162" i="21"/>
  <c r="D183" i="28"/>
  <c r="B162" i="23"/>
  <c r="F163" i="21"/>
  <c r="H163" i="21"/>
  <c r="G183" i="28"/>
  <c r="H161" i="21"/>
  <c r="G162" i="21"/>
  <c r="H162" i="22"/>
  <c r="H182" i="28"/>
  <c r="J162" i="22"/>
  <c r="H162" i="21"/>
  <c r="E161" i="22"/>
  <c r="J181" i="28"/>
  <c r="F162" i="21"/>
  <c r="G162" i="22"/>
  <c r="G182" i="28"/>
  <c r="H162" i="23"/>
  <c r="I161" i="23"/>
  <c r="F181" i="28"/>
  <c r="E162" i="21"/>
  <c r="F162" i="22"/>
  <c r="F182" i="28"/>
  <c r="K161" i="22"/>
  <c r="E162" i="22"/>
  <c r="F161" i="21"/>
  <c r="K162" i="22"/>
  <c r="B162" i="22"/>
  <c r="F161" i="23"/>
  <c r="AN160" i="1"/>
  <c r="E161" i="21"/>
  <c r="E161" i="23"/>
  <c r="D161" i="21"/>
  <c r="D161" i="23"/>
  <c r="K161" i="21"/>
  <c r="B161" i="21"/>
  <c r="D161" i="22"/>
  <c r="B161" i="23"/>
  <c r="L181" i="28"/>
  <c r="B181" i="28"/>
  <c r="D181" i="28"/>
  <c r="J161" i="21"/>
  <c r="K181" i="28"/>
  <c r="J161" i="22"/>
  <c r="I161" i="22"/>
  <c r="H181" i="28"/>
  <c r="G160" i="23"/>
  <c r="H160" i="23"/>
  <c r="I160" i="23"/>
  <c r="AE159" i="1"/>
  <c r="AF159" i="1"/>
  <c r="AG159" i="1"/>
  <c r="AH159" i="1"/>
  <c r="AI159" i="1"/>
  <c r="AJ159" i="1"/>
  <c r="AK159" i="1"/>
  <c r="AL159" i="1"/>
  <c r="AQ159" i="1"/>
  <c r="AR159" i="1"/>
  <c r="AS159" i="1"/>
  <c r="AT159" i="1"/>
  <c r="AU159" i="1"/>
  <c r="AV159" i="1"/>
  <c r="AW159" i="1"/>
  <c r="AX159" i="1"/>
  <c r="AZ159" i="1"/>
  <c r="AC159" i="1"/>
  <c r="BG159" i="1"/>
  <c r="Z159" i="1"/>
  <c r="BF159" i="1"/>
  <c r="AA159" i="1"/>
  <c r="BE159" i="1"/>
  <c r="I159" i="1"/>
  <c r="BC159" i="1"/>
  <c r="BD159" i="1"/>
  <c r="Q159" i="1"/>
  <c r="R159" i="1" s="1"/>
  <c r="AB159" i="1"/>
  <c r="BB159" i="1"/>
  <c r="M181" i="28" l="1"/>
  <c r="M182" i="28"/>
  <c r="M183" i="28"/>
  <c r="G160" i="19"/>
  <c r="M160" i="19" s="1"/>
  <c r="BH159" i="1"/>
  <c r="AN159" i="1"/>
  <c r="AO159" i="1"/>
  <c r="E160" i="23"/>
  <c r="F160" i="23"/>
  <c r="BA159" i="1"/>
  <c r="D160" i="23"/>
  <c r="B160" i="23"/>
  <c r="B159" i="19"/>
  <c r="D159" i="19"/>
  <c r="E159" i="19"/>
  <c r="F159" i="19"/>
  <c r="H159" i="19"/>
  <c r="J159" i="19"/>
  <c r="K159" i="19"/>
  <c r="L159" i="19"/>
  <c r="K160" i="21" s="1"/>
  <c r="AE158" i="1"/>
  <c r="AF158" i="1"/>
  <c r="AG158" i="1"/>
  <c r="AH158" i="1"/>
  <c r="AI158" i="1"/>
  <c r="AJ158" i="1"/>
  <c r="AK158" i="1"/>
  <c r="AL158" i="1"/>
  <c r="AQ158" i="1"/>
  <c r="AR158" i="1"/>
  <c r="AS158" i="1"/>
  <c r="AT158" i="1"/>
  <c r="AU158" i="1"/>
  <c r="AV158" i="1"/>
  <c r="AW158" i="1"/>
  <c r="AX158" i="1"/>
  <c r="AZ158" i="1"/>
  <c r="AC158" i="1"/>
  <c r="BG158" i="1"/>
  <c r="Z158" i="1"/>
  <c r="BF158" i="1"/>
  <c r="AA158" i="1"/>
  <c r="BE158" i="1"/>
  <c r="I158" i="1"/>
  <c r="BC158" i="1"/>
  <c r="BD158" i="1"/>
  <c r="Q158" i="1"/>
  <c r="R158" i="1" s="1"/>
  <c r="AB158" i="1"/>
  <c r="BB158" i="1"/>
  <c r="B158" i="19"/>
  <c r="B425" i="19" s="1"/>
  <c r="D158" i="19"/>
  <c r="E158" i="19"/>
  <c r="F158" i="19"/>
  <c r="H158" i="19"/>
  <c r="J158" i="19"/>
  <c r="K158" i="19"/>
  <c r="L158" i="19"/>
  <c r="AE157" i="1"/>
  <c r="AF157" i="1"/>
  <c r="AO157" i="1" s="1"/>
  <c r="AG157" i="1"/>
  <c r="AH157" i="1"/>
  <c r="AI157" i="1"/>
  <c r="AJ157" i="1"/>
  <c r="AK157" i="1"/>
  <c r="AL157" i="1"/>
  <c r="AQ157" i="1"/>
  <c r="AR157" i="1"/>
  <c r="AS157" i="1"/>
  <c r="AT157" i="1"/>
  <c r="AU157" i="1"/>
  <c r="AV157" i="1"/>
  <c r="AW157" i="1"/>
  <c r="AX157" i="1"/>
  <c r="AZ157" i="1"/>
  <c r="AC157" i="1"/>
  <c r="BG157" i="1"/>
  <c r="Z157" i="1"/>
  <c r="BF157" i="1"/>
  <c r="AA157" i="1"/>
  <c r="BE157" i="1"/>
  <c r="I157" i="1"/>
  <c r="BC157" i="1"/>
  <c r="BD157" i="1"/>
  <c r="Q157" i="1"/>
  <c r="R157" i="1" s="1"/>
  <c r="AB157" i="1"/>
  <c r="BB157" i="1"/>
  <c r="B160" i="22" l="1"/>
  <c r="B426" i="19"/>
  <c r="G161" i="22"/>
  <c r="G161" i="21"/>
  <c r="G181" i="28"/>
  <c r="G159" i="19"/>
  <c r="M159" i="19" s="1"/>
  <c r="BH158" i="1"/>
  <c r="G158" i="19"/>
  <c r="M158" i="19" s="1"/>
  <c r="BH157" i="1"/>
  <c r="N158" i="19"/>
  <c r="O159" i="19"/>
  <c r="N159" i="19"/>
  <c r="O158" i="19"/>
  <c r="AN157" i="1"/>
  <c r="K160" i="22"/>
  <c r="F159" i="22"/>
  <c r="F179" i="28"/>
  <c r="F180" i="28"/>
  <c r="H160" i="21"/>
  <c r="H179" i="28"/>
  <c r="H180" i="28"/>
  <c r="E160" i="22"/>
  <c r="E179" i="28"/>
  <c r="E180" i="28"/>
  <c r="D160" i="22"/>
  <c r="D179" i="28"/>
  <c r="D180" i="28"/>
  <c r="B179" i="28"/>
  <c r="B180" i="28"/>
  <c r="D160" i="21"/>
  <c r="L179" i="28"/>
  <c r="L180" i="28"/>
  <c r="D159" i="23"/>
  <c r="E160" i="21"/>
  <c r="H159" i="23"/>
  <c r="K179" i="28"/>
  <c r="K180" i="28"/>
  <c r="J160" i="22"/>
  <c r="I159" i="21"/>
  <c r="J179" i="28"/>
  <c r="J180" i="28"/>
  <c r="B158" i="23"/>
  <c r="E159" i="22"/>
  <c r="I160" i="21"/>
  <c r="F160" i="22"/>
  <c r="F159" i="23"/>
  <c r="H160" i="22"/>
  <c r="B159" i="22"/>
  <c r="J160" i="21"/>
  <c r="F160" i="21"/>
  <c r="I160" i="22"/>
  <c r="E159" i="21"/>
  <c r="K159" i="22"/>
  <c r="B160" i="21"/>
  <c r="B159" i="21"/>
  <c r="B159" i="23"/>
  <c r="J159" i="21"/>
  <c r="H158" i="23"/>
  <c r="J159" i="22"/>
  <c r="I159" i="23"/>
  <c r="G158" i="23"/>
  <c r="H159" i="21"/>
  <c r="I159" i="22"/>
  <c r="F158" i="23"/>
  <c r="H159" i="22"/>
  <c r="G159" i="23"/>
  <c r="D159" i="21"/>
  <c r="K159" i="21"/>
  <c r="D159" i="22"/>
  <c r="I158" i="23"/>
  <c r="BA157" i="1"/>
  <c r="D158" i="23"/>
  <c r="BA158" i="1"/>
  <c r="F159" i="21"/>
  <c r="AO158" i="1"/>
  <c r="AN158" i="1"/>
  <c r="B157" i="19"/>
  <c r="D157" i="19"/>
  <c r="D178" i="28" s="1"/>
  <c r="E157" i="19"/>
  <c r="E158" i="21" s="1"/>
  <c r="F157" i="19"/>
  <c r="F178" i="28" s="1"/>
  <c r="H157" i="19"/>
  <c r="J157" i="19"/>
  <c r="K157" i="19"/>
  <c r="J158" i="21" s="1"/>
  <c r="L157" i="19"/>
  <c r="AE156" i="1"/>
  <c r="AF156" i="1"/>
  <c r="AG156" i="1"/>
  <c r="AH156" i="1"/>
  <c r="AI156" i="1"/>
  <c r="AJ156" i="1"/>
  <c r="AK156" i="1"/>
  <c r="AL156" i="1"/>
  <c r="AQ156" i="1"/>
  <c r="AR156" i="1"/>
  <c r="AS156" i="1"/>
  <c r="AT156" i="1"/>
  <c r="AU156" i="1"/>
  <c r="AV156" i="1"/>
  <c r="AW156" i="1"/>
  <c r="AX156" i="1"/>
  <c r="AZ156" i="1"/>
  <c r="AC156" i="1"/>
  <c r="BG156" i="1"/>
  <c r="Z156" i="1"/>
  <c r="BF156" i="1"/>
  <c r="AA156" i="1"/>
  <c r="BE156" i="1"/>
  <c r="I156" i="1"/>
  <c r="BC156" i="1"/>
  <c r="BD156" i="1"/>
  <c r="Q156" i="1"/>
  <c r="R156" i="1" s="1"/>
  <c r="AB156" i="1"/>
  <c r="BB156" i="1"/>
  <c r="B156" i="19"/>
  <c r="B423" i="19" s="1"/>
  <c r="D156" i="19"/>
  <c r="E156" i="19"/>
  <c r="F156" i="19"/>
  <c r="H156" i="19"/>
  <c r="J156" i="19"/>
  <c r="K156" i="19"/>
  <c r="L156" i="19"/>
  <c r="AE155" i="1"/>
  <c r="AF155" i="1"/>
  <c r="AO155" i="1" s="1"/>
  <c r="AG155" i="1"/>
  <c r="AH155" i="1"/>
  <c r="AI155" i="1"/>
  <c r="AJ155" i="1"/>
  <c r="AK155" i="1"/>
  <c r="AL155" i="1"/>
  <c r="AQ155" i="1"/>
  <c r="AR155" i="1"/>
  <c r="AS155" i="1"/>
  <c r="AT155" i="1"/>
  <c r="AU155" i="1"/>
  <c r="AV155" i="1"/>
  <c r="AW155" i="1"/>
  <c r="AX155" i="1"/>
  <c r="AZ155" i="1"/>
  <c r="AC155" i="1"/>
  <c r="BG155" i="1"/>
  <c r="Z155" i="1"/>
  <c r="BF155" i="1"/>
  <c r="AA155" i="1"/>
  <c r="BE155" i="1"/>
  <c r="I155" i="1"/>
  <c r="BC155" i="1"/>
  <c r="BD155" i="1"/>
  <c r="Q155" i="1"/>
  <c r="R155" i="1" s="1"/>
  <c r="AB155" i="1"/>
  <c r="BB155" i="1"/>
  <c r="B155" i="19"/>
  <c r="B422" i="19" s="1"/>
  <c r="D155" i="19"/>
  <c r="E155" i="19"/>
  <c r="F155" i="19"/>
  <c r="H155" i="19"/>
  <c r="J155" i="19"/>
  <c r="K155" i="19"/>
  <c r="L155" i="19"/>
  <c r="AE154" i="1"/>
  <c r="AF154" i="1"/>
  <c r="AO154" i="1" s="1"/>
  <c r="AG154" i="1"/>
  <c r="AH154" i="1"/>
  <c r="AI154" i="1"/>
  <c r="AJ154" i="1"/>
  <c r="AK154" i="1"/>
  <c r="AL154" i="1"/>
  <c r="AQ154" i="1"/>
  <c r="AR154" i="1"/>
  <c r="AS154" i="1"/>
  <c r="AT154" i="1"/>
  <c r="AU154" i="1"/>
  <c r="AV154" i="1"/>
  <c r="AW154" i="1"/>
  <c r="AX154" i="1"/>
  <c r="AZ154" i="1"/>
  <c r="AC154" i="1"/>
  <c r="BG154" i="1"/>
  <c r="Z154" i="1"/>
  <c r="BF154" i="1"/>
  <c r="AA154" i="1"/>
  <c r="BE154" i="1"/>
  <c r="I154" i="1"/>
  <c r="BC154" i="1"/>
  <c r="BD154" i="1"/>
  <c r="Q154" i="1"/>
  <c r="R154" i="1" s="1"/>
  <c r="AB154" i="1"/>
  <c r="BB154" i="1"/>
  <c r="B154" i="19"/>
  <c r="B421" i="19" s="1"/>
  <c r="D154" i="19"/>
  <c r="E154" i="19"/>
  <c r="F154" i="19"/>
  <c r="H154" i="19"/>
  <c r="J154" i="19"/>
  <c r="K154" i="19"/>
  <c r="L154" i="19"/>
  <c r="AE153" i="1"/>
  <c r="AF153" i="1"/>
  <c r="AG153" i="1"/>
  <c r="AH153" i="1"/>
  <c r="AI153" i="1"/>
  <c r="AJ153" i="1"/>
  <c r="AK153" i="1"/>
  <c r="AL153" i="1"/>
  <c r="AQ153" i="1"/>
  <c r="AR153" i="1"/>
  <c r="AS153" i="1"/>
  <c r="AT153" i="1"/>
  <c r="AU153" i="1"/>
  <c r="AV153" i="1"/>
  <c r="AW153" i="1"/>
  <c r="AX153" i="1"/>
  <c r="AZ153" i="1"/>
  <c r="AC153" i="1"/>
  <c r="BG153" i="1"/>
  <c r="Z153" i="1"/>
  <c r="BF153" i="1"/>
  <c r="AA153" i="1"/>
  <c r="BE153" i="1"/>
  <c r="I153" i="1"/>
  <c r="BC153" i="1"/>
  <c r="BD153" i="1"/>
  <c r="Q153" i="1"/>
  <c r="R153" i="1" s="1"/>
  <c r="AB153" i="1"/>
  <c r="BB153" i="1"/>
  <c r="E159" i="23" l="1"/>
  <c r="G159" i="21"/>
  <c r="M179" i="28"/>
  <c r="B158" i="21"/>
  <c r="B424" i="19"/>
  <c r="M180" i="28"/>
  <c r="E158" i="23"/>
  <c r="G179" i="28"/>
  <c r="G180" i="28"/>
  <c r="G160" i="22"/>
  <c r="G159" i="22"/>
  <c r="G160" i="21"/>
  <c r="G156" i="19"/>
  <c r="M156" i="19" s="1"/>
  <c r="BH155" i="1"/>
  <c r="G155" i="19"/>
  <c r="BH154" i="1"/>
  <c r="G154" i="19"/>
  <c r="M154" i="19" s="1"/>
  <c r="BH153" i="1"/>
  <c r="G157" i="19"/>
  <c r="BH156" i="1"/>
  <c r="O156" i="19"/>
  <c r="O155" i="19"/>
  <c r="N155" i="19"/>
  <c r="O154" i="19"/>
  <c r="H178" i="28"/>
  <c r="H185" i="28" s="1"/>
  <c r="N157" i="19"/>
  <c r="N154" i="19"/>
  <c r="I158" i="21"/>
  <c r="O157" i="19"/>
  <c r="N156" i="19"/>
  <c r="F185" i="28"/>
  <c r="B176" i="28"/>
  <c r="H175" i="28"/>
  <c r="E157" i="21"/>
  <c r="D185" i="28"/>
  <c r="E178" i="28"/>
  <c r="E185" i="28" s="1"/>
  <c r="K157" i="22"/>
  <c r="D156" i="22"/>
  <c r="B178" i="28"/>
  <c r="B185" i="28" s="1"/>
  <c r="J178" i="28"/>
  <c r="J185" i="28" s="1"/>
  <c r="K178" i="28"/>
  <c r="K185" i="28" s="1"/>
  <c r="L178" i="28"/>
  <c r="L185" i="28" s="1"/>
  <c r="H157" i="21"/>
  <c r="K175" i="28"/>
  <c r="F176" i="28"/>
  <c r="I157" i="23"/>
  <c r="J158" i="22"/>
  <c r="K158" i="22"/>
  <c r="B156" i="21"/>
  <c r="G156" i="23"/>
  <c r="F156" i="23"/>
  <c r="D156" i="23"/>
  <c r="E158" i="22"/>
  <c r="H157" i="23"/>
  <c r="D158" i="21"/>
  <c r="D158" i="22"/>
  <c r="F158" i="22"/>
  <c r="B157" i="22"/>
  <c r="I157" i="21"/>
  <c r="F158" i="21"/>
  <c r="B175" i="28"/>
  <c r="K176" i="28"/>
  <c r="H158" i="22"/>
  <c r="K158" i="21"/>
  <c r="D175" i="28"/>
  <c r="L175" i="28"/>
  <c r="B156" i="22"/>
  <c r="J157" i="22"/>
  <c r="I158" i="22"/>
  <c r="H158" i="21"/>
  <c r="E176" i="28"/>
  <c r="B158" i="22"/>
  <c r="H157" i="22"/>
  <c r="G157" i="23"/>
  <c r="J176" i="28"/>
  <c r="K156" i="22"/>
  <c r="BA153" i="1"/>
  <c r="B154" i="23"/>
  <c r="BA156" i="1"/>
  <c r="F157" i="21"/>
  <c r="F157" i="23"/>
  <c r="H176" i="28"/>
  <c r="J175" i="28"/>
  <c r="K156" i="21"/>
  <c r="F157" i="22"/>
  <c r="E156" i="22"/>
  <c r="I156" i="23"/>
  <c r="D157" i="21"/>
  <c r="E157" i="22"/>
  <c r="D157" i="23"/>
  <c r="D156" i="21"/>
  <c r="B156" i="23"/>
  <c r="K157" i="21"/>
  <c r="B157" i="21"/>
  <c r="D157" i="22"/>
  <c r="B157" i="23"/>
  <c r="F175" i="28"/>
  <c r="BA155" i="1"/>
  <c r="J157" i="21"/>
  <c r="D176" i="28"/>
  <c r="E175" i="28"/>
  <c r="L176" i="28"/>
  <c r="J156" i="21"/>
  <c r="I157" i="22"/>
  <c r="AN156" i="1"/>
  <c r="AO156" i="1"/>
  <c r="I156" i="21"/>
  <c r="J156" i="22"/>
  <c r="B155" i="23"/>
  <c r="H156" i="21"/>
  <c r="I156" i="22"/>
  <c r="H156" i="23"/>
  <c r="H156" i="22"/>
  <c r="F156" i="21"/>
  <c r="E156" i="21"/>
  <c r="F156" i="22"/>
  <c r="AN155" i="1"/>
  <c r="I155" i="21"/>
  <c r="E174" i="28"/>
  <c r="F174" i="28"/>
  <c r="BA154" i="1"/>
  <c r="I155" i="23"/>
  <c r="B155" i="22"/>
  <c r="H154" i="23"/>
  <c r="F154" i="23"/>
  <c r="H155" i="23"/>
  <c r="E155" i="21"/>
  <c r="I155" i="22"/>
  <c r="I154" i="23"/>
  <c r="H155" i="21"/>
  <c r="G154" i="23"/>
  <c r="D154" i="23"/>
  <c r="H155" i="22"/>
  <c r="G155" i="23"/>
  <c r="D174" i="28"/>
  <c r="F155" i="21"/>
  <c r="F155" i="23"/>
  <c r="L174" i="28"/>
  <c r="B174" i="28"/>
  <c r="F155" i="22"/>
  <c r="K174" i="28"/>
  <c r="D155" i="21"/>
  <c r="E155" i="22"/>
  <c r="D155" i="23"/>
  <c r="J174" i="28"/>
  <c r="K155" i="21"/>
  <c r="B155" i="21"/>
  <c r="D155" i="22"/>
  <c r="H174" i="28"/>
  <c r="J155" i="21"/>
  <c r="K155" i="22"/>
  <c r="J155" i="22"/>
  <c r="AN154" i="1"/>
  <c r="AO153" i="1"/>
  <c r="AN153" i="1"/>
  <c r="B153" i="19"/>
  <c r="B420" i="19" s="1"/>
  <c r="D153" i="19"/>
  <c r="E153" i="19"/>
  <c r="F153" i="19"/>
  <c r="H153" i="19"/>
  <c r="J153" i="19"/>
  <c r="K153" i="19"/>
  <c r="K173" i="28" s="1"/>
  <c r="L153" i="19"/>
  <c r="L173" i="28" s="1"/>
  <c r="AE152" i="1"/>
  <c r="AF152" i="1"/>
  <c r="AG152" i="1"/>
  <c r="AH152" i="1"/>
  <c r="AI152" i="1"/>
  <c r="AJ152" i="1"/>
  <c r="AK152" i="1"/>
  <c r="AL152" i="1"/>
  <c r="AQ152" i="1"/>
  <c r="AR152" i="1"/>
  <c r="AS152" i="1"/>
  <c r="AT152" i="1"/>
  <c r="AU152" i="1"/>
  <c r="AV152" i="1"/>
  <c r="AW152" i="1"/>
  <c r="AX152" i="1"/>
  <c r="AZ152" i="1"/>
  <c r="AC152" i="1"/>
  <c r="BG152" i="1"/>
  <c r="Z152" i="1"/>
  <c r="BF152" i="1"/>
  <c r="AA152" i="1"/>
  <c r="BE152" i="1"/>
  <c r="I152" i="1"/>
  <c r="BC152" i="1"/>
  <c r="BD152" i="1"/>
  <c r="Q152" i="1"/>
  <c r="R152" i="1" s="1"/>
  <c r="AB152" i="1"/>
  <c r="BB152" i="1"/>
  <c r="M185" i="28" l="1"/>
  <c r="M176" i="28"/>
  <c r="M175" i="28"/>
  <c r="M174" i="28"/>
  <c r="M178" i="28"/>
  <c r="E156" i="23"/>
  <c r="G175" i="28"/>
  <c r="G174" i="28"/>
  <c r="G156" i="22"/>
  <c r="E155" i="23"/>
  <c r="M155" i="19"/>
  <c r="G156" i="21"/>
  <c r="G155" i="21"/>
  <c r="G155" i="22"/>
  <c r="E154" i="23"/>
  <c r="G157" i="22"/>
  <c r="E157" i="23"/>
  <c r="G176" i="28"/>
  <c r="M157" i="19"/>
  <c r="G158" i="21"/>
  <c r="G158" i="22"/>
  <c r="G178" i="28"/>
  <c r="G185" i="28" s="1"/>
  <c r="G157" i="21"/>
  <c r="G153" i="19"/>
  <c r="E153" i="23" s="1"/>
  <c r="BH152" i="1"/>
  <c r="N153" i="19"/>
  <c r="J173" i="28"/>
  <c r="O153" i="19"/>
  <c r="AN152" i="1"/>
  <c r="D153" i="23"/>
  <c r="AO152" i="1"/>
  <c r="BA152" i="1"/>
  <c r="B154" i="22"/>
  <c r="D154" i="21"/>
  <c r="J154" i="21"/>
  <c r="H173" i="28"/>
  <c r="G153" i="23"/>
  <c r="D173" i="28"/>
  <c r="B173" i="28"/>
  <c r="E154" i="22"/>
  <c r="F173" i="28"/>
  <c r="E173" i="28"/>
  <c r="H154" i="22"/>
  <c r="H154" i="21"/>
  <c r="I153" i="23"/>
  <c r="F154" i="22"/>
  <c r="D154" i="22"/>
  <c r="H153" i="23"/>
  <c r="E154" i="21"/>
  <c r="B154" i="21"/>
  <c r="K154" i="21"/>
  <c r="F153" i="23"/>
  <c r="F154" i="21"/>
  <c r="J154" i="22"/>
  <c r="B153" i="23"/>
  <c r="K154" i="22"/>
  <c r="I154" i="22"/>
  <c r="I154" i="21"/>
  <c r="B152" i="19"/>
  <c r="D152" i="19"/>
  <c r="D172" i="28" s="1"/>
  <c r="E152" i="19"/>
  <c r="F152" i="19"/>
  <c r="H152" i="19"/>
  <c r="J152" i="19"/>
  <c r="K152" i="19"/>
  <c r="K172" i="28" s="1"/>
  <c r="L152" i="19"/>
  <c r="AE151" i="1"/>
  <c r="AF151" i="1"/>
  <c r="AG151" i="1"/>
  <c r="AH151" i="1"/>
  <c r="AI151" i="1"/>
  <c r="AJ151" i="1"/>
  <c r="AK151" i="1"/>
  <c r="AL151" i="1"/>
  <c r="AQ151" i="1"/>
  <c r="AR151" i="1"/>
  <c r="AS151" i="1"/>
  <c r="AT151" i="1"/>
  <c r="AU151" i="1"/>
  <c r="AV151" i="1"/>
  <c r="AW151" i="1"/>
  <c r="AX151" i="1"/>
  <c r="AZ151" i="1"/>
  <c r="AC151" i="1"/>
  <c r="BG151" i="1"/>
  <c r="Z151" i="1"/>
  <c r="BF151" i="1"/>
  <c r="AA151" i="1"/>
  <c r="BE151" i="1"/>
  <c r="I151" i="1"/>
  <c r="BC151" i="1"/>
  <c r="BD151" i="1"/>
  <c r="Q151" i="1"/>
  <c r="R151" i="1" s="1"/>
  <c r="AB151" i="1"/>
  <c r="BB151" i="1"/>
  <c r="M173" i="28" l="1"/>
  <c r="B172" i="28"/>
  <c r="M172" i="28" s="1"/>
  <c r="B419" i="19"/>
  <c r="G173" i="28"/>
  <c r="G154" i="22"/>
  <c r="M153" i="19"/>
  <c r="G154" i="21"/>
  <c r="G152" i="19"/>
  <c r="G153" i="22" s="1"/>
  <c r="BH151" i="1"/>
  <c r="N152" i="19"/>
  <c r="O152" i="19"/>
  <c r="BA151" i="1"/>
  <c r="E153" i="21"/>
  <c r="E172" i="28"/>
  <c r="K153" i="21"/>
  <c r="F153" i="21"/>
  <c r="I153" i="21"/>
  <c r="H153" i="22"/>
  <c r="F153" i="22"/>
  <c r="B152" i="23"/>
  <c r="B153" i="22"/>
  <c r="F172" i="28"/>
  <c r="J172" i="28"/>
  <c r="L172" i="28"/>
  <c r="H172" i="28"/>
  <c r="D153" i="22"/>
  <c r="I153" i="22"/>
  <c r="K153" i="22"/>
  <c r="H152" i="23"/>
  <c r="G152" i="23"/>
  <c r="B153" i="21"/>
  <c r="H153" i="21"/>
  <c r="J153" i="21"/>
  <c r="E153" i="22"/>
  <c r="D153" i="21"/>
  <c r="J153" i="22"/>
  <c r="I152" i="23"/>
  <c r="F152" i="23"/>
  <c r="D152" i="23"/>
  <c r="AN151" i="1"/>
  <c r="AO151" i="1"/>
  <c r="B151" i="19"/>
  <c r="D151" i="19"/>
  <c r="D171" i="28" s="1"/>
  <c r="E151" i="19"/>
  <c r="E152" i="21" s="1"/>
  <c r="F151" i="19"/>
  <c r="F171" i="28" s="1"/>
  <c r="H151" i="19"/>
  <c r="J151" i="19"/>
  <c r="K151" i="19"/>
  <c r="L151" i="19"/>
  <c r="L171" i="28" s="1"/>
  <c r="AE150" i="1"/>
  <c r="AF150" i="1"/>
  <c r="AO150" i="1" s="1"/>
  <c r="AG150" i="1"/>
  <c r="AH150" i="1"/>
  <c r="AI150" i="1"/>
  <c r="AJ150" i="1"/>
  <c r="AK150" i="1"/>
  <c r="AL150" i="1"/>
  <c r="AQ150" i="1"/>
  <c r="AR150" i="1"/>
  <c r="AS150" i="1"/>
  <c r="AT150" i="1"/>
  <c r="AU150" i="1"/>
  <c r="AV150" i="1"/>
  <c r="AW150" i="1"/>
  <c r="AX150" i="1"/>
  <c r="AZ150" i="1"/>
  <c r="AC150" i="1"/>
  <c r="BG150" i="1"/>
  <c r="Z150" i="1"/>
  <c r="BF150" i="1"/>
  <c r="AA150" i="1"/>
  <c r="BE150" i="1"/>
  <c r="I150" i="1"/>
  <c r="BC150" i="1"/>
  <c r="BD150" i="1"/>
  <c r="Q150" i="1"/>
  <c r="R150" i="1" s="1"/>
  <c r="AB150" i="1"/>
  <c r="BB150" i="1"/>
  <c r="B171" i="28" l="1"/>
  <c r="M171" i="28" s="1"/>
  <c r="B418" i="19"/>
  <c r="E152" i="23"/>
  <c r="G172" i="28"/>
  <c r="G153" i="21"/>
  <c r="M152" i="19"/>
  <c r="G151" i="19"/>
  <c r="G152" i="22" s="1"/>
  <c r="BH150" i="1"/>
  <c r="N151" i="19"/>
  <c r="O151" i="19"/>
  <c r="F151" i="23"/>
  <c r="D151" i="23"/>
  <c r="B152" i="21"/>
  <c r="F152" i="22"/>
  <c r="H171" i="28"/>
  <c r="D152" i="22"/>
  <c r="K152" i="21"/>
  <c r="E152" i="22"/>
  <c r="K171" i="28"/>
  <c r="J171" i="28"/>
  <c r="E171" i="28"/>
  <c r="B151" i="23"/>
  <c r="F152" i="21"/>
  <c r="H152" i="21"/>
  <c r="H152" i="22"/>
  <c r="B152" i="22"/>
  <c r="D152" i="21"/>
  <c r="I151" i="23"/>
  <c r="K152" i="22"/>
  <c r="J152" i="22"/>
  <c r="J152" i="21"/>
  <c r="G151" i="23"/>
  <c r="I152" i="22"/>
  <c r="I152" i="21"/>
  <c r="H151" i="23"/>
  <c r="AN150" i="1"/>
  <c r="BA150" i="1"/>
  <c r="B150" i="19"/>
  <c r="D150" i="19"/>
  <c r="D151" i="22" s="1"/>
  <c r="E150" i="19"/>
  <c r="E170" i="28" s="1"/>
  <c r="F150" i="19"/>
  <c r="F151" i="22" s="1"/>
  <c r="H150" i="19"/>
  <c r="J150" i="19"/>
  <c r="K150" i="19"/>
  <c r="J151" i="21" s="1"/>
  <c r="L150" i="19"/>
  <c r="L170" i="28" s="1"/>
  <c r="L177" i="28" s="1"/>
  <c r="AE149" i="1"/>
  <c r="AF149" i="1"/>
  <c r="AG149" i="1"/>
  <c r="AH149" i="1"/>
  <c r="AI149" i="1"/>
  <c r="AJ149" i="1"/>
  <c r="AK149" i="1"/>
  <c r="AL149" i="1"/>
  <c r="AQ149" i="1"/>
  <c r="AR149" i="1"/>
  <c r="AS149" i="1"/>
  <c r="AT149" i="1"/>
  <c r="AU149" i="1"/>
  <c r="AV149" i="1"/>
  <c r="AW149" i="1"/>
  <c r="AX149" i="1"/>
  <c r="AZ149" i="1"/>
  <c r="AC149" i="1"/>
  <c r="BG149" i="1"/>
  <c r="Z149" i="1"/>
  <c r="BF149" i="1"/>
  <c r="AA149" i="1"/>
  <c r="BE149" i="1"/>
  <c r="I149" i="1"/>
  <c r="BC149" i="1"/>
  <c r="BD149" i="1"/>
  <c r="Q149" i="1"/>
  <c r="R149" i="1" s="1"/>
  <c r="AB149" i="1"/>
  <c r="BB149" i="1"/>
  <c r="B170" i="28" l="1"/>
  <c r="B177" i="28" s="1"/>
  <c r="B417" i="19"/>
  <c r="M151" i="19"/>
  <c r="G171" i="28"/>
  <c r="E151" i="23"/>
  <c r="G152" i="21"/>
  <c r="G150" i="19"/>
  <c r="G170" i="28" s="1"/>
  <c r="BH149" i="1"/>
  <c r="H151" i="22"/>
  <c r="N150" i="19"/>
  <c r="I151" i="21"/>
  <c r="O150" i="19"/>
  <c r="E177" i="28"/>
  <c r="K170" i="28"/>
  <c r="K177" i="28" s="1"/>
  <c r="J170" i="28"/>
  <c r="J177" i="28" s="1"/>
  <c r="AN149" i="1"/>
  <c r="H170" i="28"/>
  <c r="H177" i="28" s="1"/>
  <c r="F170" i="28"/>
  <c r="F177" i="28" s="1"/>
  <c r="D170" i="28"/>
  <c r="H150" i="23"/>
  <c r="I150" i="23"/>
  <c r="I151" i="22"/>
  <c r="BA149" i="1"/>
  <c r="G150" i="23"/>
  <c r="H151" i="21"/>
  <c r="F150" i="23"/>
  <c r="AO149" i="1"/>
  <c r="F151" i="21"/>
  <c r="K151" i="22"/>
  <c r="K151" i="21"/>
  <c r="B151" i="22"/>
  <c r="B151" i="21"/>
  <c r="D150" i="23"/>
  <c r="J151" i="22"/>
  <c r="B150" i="23"/>
  <c r="E151" i="22"/>
  <c r="E151" i="21"/>
  <c r="D151" i="21"/>
  <c r="B149" i="19"/>
  <c r="D149" i="19"/>
  <c r="D168" i="28" s="1"/>
  <c r="E149" i="19"/>
  <c r="E168" i="28" s="1"/>
  <c r="F149" i="19"/>
  <c r="F168" i="28" s="1"/>
  <c r="H149" i="19"/>
  <c r="J149" i="19"/>
  <c r="K149" i="19"/>
  <c r="L149" i="19"/>
  <c r="L168" i="28" s="1"/>
  <c r="AE148" i="1"/>
  <c r="AF148" i="1"/>
  <c r="AG148" i="1"/>
  <c r="AH148" i="1"/>
  <c r="AI148" i="1"/>
  <c r="AJ148" i="1"/>
  <c r="AK148" i="1"/>
  <c r="AL148" i="1"/>
  <c r="AQ148" i="1"/>
  <c r="AR148" i="1"/>
  <c r="AS148" i="1"/>
  <c r="AT148" i="1"/>
  <c r="AU148" i="1"/>
  <c r="AV148" i="1"/>
  <c r="AW148" i="1"/>
  <c r="AX148" i="1"/>
  <c r="AZ148" i="1"/>
  <c r="AC148" i="1"/>
  <c r="BG148" i="1"/>
  <c r="Z148" i="1"/>
  <c r="BF148" i="1"/>
  <c r="AA148" i="1"/>
  <c r="BE148" i="1"/>
  <c r="I148" i="1"/>
  <c r="BC148" i="1"/>
  <c r="BD148" i="1"/>
  <c r="Q148" i="1"/>
  <c r="R148" i="1" s="1"/>
  <c r="AB148" i="1"/>
  <c r="BB148" i="1"/>
  <c r="M170" i="28" l="1"/>
  <c r="M150" i="19"/>
  <c r="B168" i="28"/>
  <c r="M168" i="28" s="1"/>
  <c r="B416" i="19"/>
  <c r="G151" i="21"/>
  <c r="G151" i="22"/>
  <c r="G177" i="28"/>
  <c r="E150" i="23"/>
  <c r="G149" i="19"/>
  <c r="E149" i="23" s="1"/>
  <c r="BH148" i="1"/>
  <c r="N149" i="19"/>
  <c r="J168" i="28"/>
  <c r="O149" i="19"/>
  <c r="D177" i="28"/>
  <c r="M177" i="28" s="1"/>
  <c r="G149" i="23"/>
  <c r="D150" i="22"/>
  <c r="B150" i="22"/>
  <c r="D150" i="21"/>
  <c r="F149" i="23"/>
  <c r="K150" i="22"/>
  <c r="AN148" i="1"/>
  <c r="E150" i="22"/>
  <c r="H150" i="22"/>
  <c r="H168" i="28"/>
  <c r="E150" i="21"/>
  <c r="K168" i="28"/>
  <c r="J150" i="22"/>
  <c r="B150" i="21"/>
  <c r="H150" i="21"/>
  <c r="I150" i="21"/>
  <c r="I150" i="22"/>
  <c r="K150" i="21"/>
  <c r="D149" i="23"/>
  <c r="F150" i="21"/>
  <c r="F150" i="22"/>
  <c r="J150" i="21"/>
  <c r="I149" i="23"/>
  <c r="H149" i="23"/>
  <c r="B149" i="23"/>
  <c r="AO148" i="1"/>
  <c r="BA148" i="1"/>
  <c r="B148" i="19"/>
  <c r="D148" i="19"/>
  <c r="D149" i="21" s="1"/>
  <c r="E148" i="19"/>
  <c r="E167" i="28" s="1"/>
  <c r="F148" i="19"/>
  <c r="H148" i="19"/>
  <c r="J148" i="19"/>
  <c r="K148" i="19"/>
  <c r="L148" i="19"/>
  <c r="L167" i="28" s="1"/>
  <c r="AE147" i="1"/>
  <c r="AF147" i="1"/>
  <c r="AO147" i="1" s="1"/>
  <c r="AG147" i="1"/>
  <c r="AH147" i="1"/>
  <c r="AI147" i="1"/>
  <c r="AJ147" i="1"/>
  <c r="AK147" i="1"/>
  <c r="AL147" i="1"/>
  <c r="AQ147" i="1"/>
  <c r="AR147" i="1"/>
  <c r="AS147" i="1"/>
  <c r="AT147" i="1"/>
  <c r="AU147" i="1"/>
  <c r="AV147" i="1"/>
  <c r="AW147" i="1"/>
  <c r="AX147" i="1"/>
  <c r="AZ147" i="1"/>
  <c r="AC147" i="1"/>
  <c r="BG147" i="1"/>
  <c r="Z147" i="1"/>
  <c r="BF147" i="1"/>
  <c r="AA147" i="1"/>
  <c r="BE147" i="1"/>
  <c r="I147" i="1"/>
  <c r="BC147" i="1"/>
  <c r="BD147" i="1"/>
  <c r="Q147" i="1"/>
  <c r="R147" i="1" s="1"/>
  <c r="AB147" i="1"/>
  <c r="BB147" i="1"/>
  <c r="G150" i="21" l="1"/>
  <c r="B149" i="21"/>
  <c r="B415" i="19"/>
  <c r="M149" i="19"/>
  <c r="G150" i="22"/>
  <c r="G168" i="28"/>
  <c r="G148" i="19"/>
  <c r="G149" i="21" s="1"/>
  <c r="BH147" i="1"/>
  <c r="I149" i="22"/>
  <c r="O148" i="19"/>
  <c r="H149" i="21"/>
  <c r="N148" i="19"/>
  <c r="B149" i="22"/>
  <c r="E149" i="21"/>
  <c r="K149" i="22"/>
  <c r="B167" i="28"/>
  <c r="D148" i="23"/>
  <c r="D149" i="22"/>
  <c r="BA147" i="1"/>
  <c r="K167" i="28"/>
  <c r="J149" i="22"/>
  <c r="F148" i="23"/>
  <c r="K149" i="21"/>
  <c r="J149" i="21"/>
  <c r="F149" i="21"/>
  <c r="H148" i="23"/>
  <c r="G148" i="23"/>
  <c r="I149" i="21"/>
  <c r="F167" i="28"/>
  <c r="D167" i="28"/>
  <c r="H149" i="22"/>
  <c r="H167" i="28"/>
  <c r="F149" i="22"/>
  <c r="E149" i="22"/>
  <c r="J167" i="28"/>
  <c r="I148" i="23"/>
  <c r="AN147" i="1"/>
  <c r="B148" i="23"/>
  <c r="B147" i="19"/>
  <c r="B414" i="19" s="1"/>
  <c r="D147" i="19"/>
  <c r="D166" i="28" s="1"/>
  <c r="E147" i="19"/>
  <c r="E166" i="28" s="1"/>
  <c r="F147" i="19"/>
  <c r="F148" i="21" s="1"/>
  <c r="H147" i="19"/>
  <c r="J147" i="19"/>
  <c r="K147" i="19"/>
  <c r="J148" i="21" s="1"/>
  <c r="L147" i="19"/>
  <c r="K148" i="21" s="1"/>
  <c r="AE146" i="1"/>
  <c r="AF146" i="1"/>
  <c r="AO146" i="1" s="1"/>
  <c r="AG146" i="1"/>
  <c r="AH146" i="1"/>
  <c r="AI146" i="1"/>
  <c r="AJ146" i="1"/>
  <c r="AK146" i="1"/>
  <c r="AL146" i="1"/>
  <c r="AQ146" i="1"/>
  <c r="AR146" i="1"/>
  <c r="AS146" i="1"/>
  <c r="AT146" i="1"/>
  <c r="AU146" i="1"/>
  <c r="AV146" i="1"/>
  <c r="AW146" i="1"/>
  <c r="AX146" i="1"/>
  <c r="AZ146" i="1"/>
  <c r="AC146" i="1"/>
  <c r="BG146" i="1"/>
  <c r="Z146" i="1"/>
  <c r="BF146" i="1"/>
  <c r="AA146" i="1"/>
  <c r="BE146" i="1"/>
  <c r="I146" i="1"/>
  <c r="BC146" i="1"/>
  <c r="BD146" i="1"/>
  <c r="Q146" i="1"/>
  <c r="R146" i="1" s="1"/>
  <c r="AB146" i="1"/>
  <c r="BB146" i="1"/>
  <c r="M167" i="28" l="1"/>
  <c r="G167" i="28"/>
  <c r="E148" i="23"/>
  <c r="M148" i="19"/>
  <c r="G149" i="22"/>
  <c r="G147" i="19"/>
  <c r="G166" i="28" s="1"/>
  <c r="BH146" i="1"/>
  <c r="H166" i="28"/>
  <c r="N147" i="19"/>
  <c r="I148" i="21"/>
  <c r="O147" i="19"/>
  <c r="J148" i="22"/>
  <c r="J166" i="28"/>
  <c r="I148" i="22"/>
  <c r="D148" i="22"/>
  <c r="E148" i="22"/>
  <c r="AN146" i="1"/>
  <c r="D148" i="21"/>
  <c r="F166" i="28"/>
  <c r="L166" i="28"/>
  <c r="K148" i="22"/>
  <c r="B166" i="28"/>
  <c r="M166" i="28" s="1"/>
  <c r="B148" i="22"/>
  <c r="F148" i="22"/>
  <c r="B148" i="21"/>
  <c r="H147" i="23"/>
  <c r="E148" i="21"/>
  <c r="K166" i="28"/>
  <c r="F147" i="23"/>
  <c r="H148" i="21"/>
  <c r="D147" i="23"/>
  <c r="H148" i="22"/>
  <c r="I147" i="23"/>
  <c r="G147" i="23"/>
  <c r="BA146" i="1"/>
  <c r="B147" i="23"/>
  <c r="B146" i="19"/>
  <c r="B413" i="19" s="1"/>
  <c r="D146" i="19"/>
  <c r="E146" i="19"/>
  <c r="E147" i="22" s="1"/>
  <c r="F146" i="19"/>
  <c r="F165" i="28" s="1"/>
  <c r="H146" i="19"/>
  <c r="J146" i="19"/>
  <c r="K146" i="19"/>
  <c r="K165" i="28" s="1"/>
  <c r="L146" i="19"/>
  <c r="AE145" i="1"/>
  <c r="AF145" i="1"/>
  <c r="AO145" i="1" s="1"/>
  <c r="AG145" i="1"/>
  <c r="AH145" i="1"/>
  <c r="AI145" i="1"/>
  <c r="AJ145" i="1"/>
  <c r="AK145" i="1"/>
  <c r="AL145" i="1"/>
  <c r="AQ145" i="1"/>
  <c r="AR145" i="1"/>
  <c r="AS145" i="1"/>
  <c r="AT145" i="1"/>
  <c r="AU145" i="1"/>
  <c r="AV145" i="1"/>
  <c r="AW145" i="1"/>
  <c r="AX145" i="1"/>
  <c r="AZ145" i="1"/>
  <c r="AC145" i="1"/>
  <c r="BG145" i="1"/>
  <c r="Z145" i="1"/>
  <c r="BF145" i="1"/>
  <c r="AA145" i="1"/>
  <c r="BE145" i="1"/>
  <c r="I145" i="1"/>
  <c r="BC145" i="1"/>
  <c r="BD145" i="1"/>
  <c r="Q145" i="1"/>
  <c r="R145" i="1" s="1"/>
  <c r="AB145" i="1"/>
  <c r="BB145" i="1"/>
  <c r="G148" i="21" l="1"/>
  <c r="E147" i="23"/>
  <c r="G148" i="22"/>
  <c r="M147" i="19"/>
  <c r="G146" i="19"/>
  <c r="M146" i="19" s="1"/>
  <c r="BH145" i="1"/>
  <c r="H165" i="28"/>
  <c r="N146" i="19"/>
  <c r="I147" i="22"/>
  <c r="O146" i="19"/>
  <c r="J165" i="28"/>
  <c r="I147" i="21"/>
  <c r="H146" i="23"/>
  <c r="D147" i="21"/>
  <c r="B165" i="28"/>
  <c r="B147" i="22"/>
  <c r="F147" i="21"/>
  <c r="D165" i="28"/>
  <c r="K147" i="22"/>
  <c r="L165" i="28"/>
  <c r="J147" i="21"/>
  <c r="J147" i="22"/>
  <c r="D147" i="22"/>
  <c r="K147" i="21"/>
  <c r="F147" i="22"/>
  <c r="E165" i="28"/>
  <c r="H147" i="21"/>
  <c r="H147" i="22"/>
  <c r="E147" i="21"/>
  <c r="B147" i="21"/>
  <c r="I146" i="23"/>
  <c r="G146" i="23"/>
  <c r="AN145" i="1"/>
  <c r="F146" i="23"/>
  <c r="D146" i="23"/>
  <c r="B146" i="23"/>
  <c r="BA145" i="1"/>
  <c r="B144" i="19"/>
  <c r="B411" i="19" s="1"/>
  <c r="D144" i="19"/>
  <c r="E144" i="19"/>
  <c r="F144" i="19"/>
  <c r="H144" i="19"/>
  <c r="J144" i="19"/>
  <c r="K144" i="19"/>
  <c r="L144" i="19"/>
  <c r="B145" i="19"/>
  <c r="D145" i="19"/>
  <c r="D146" i="21" s="1"/>
  <c r="E145" i="19"/>
  <c r="E146" i="22" s="1"/>
  <c r="F145" i="19"/>
  <c r="H145" i="19"/>
  <c r="J145" i="19"/>
  <c r="K145" i="19"/>
  <c r="K164" i="28" s="1"/>
  <c r="L145" i="19"/>
  <c r="L164" i="28" s="1"/>
  <c r="Q143" i="1"/>
  <c r="R143" i="1" s="1"/>
  <c r="Z143" i="1"/>
  <c r="AA143" i="1"/>
  <c r="AB143" i="1"/>
  <c r="AC143" i="1"/>
  <c r="AE143" i="1"/>
  <c r="AF143" i="1"/>
  <c r="AG143" i="1"/>
  <c r="AH143" i="1"/>
  <c r="AI143" i="1"/>
  <c r="AJ143" i="1"/>
  <c r="AK143" i="1"/>
  <c r="AL143" i="1"/>
  <c r="AQ143" i="1"/>
  <c r="AR143" i="1"/>
  <c r="AS143" i="1"/>
  <c r="AT143" i="1"/>
  <c r="AU143" i="1"/>
  <c r="AV143" i="1"/>
  <c r="AW143" i="1"/>
  <c r="AX143" i="1"/>
  <c r="AZ143" i="1"/>
  <c r="BB143" i="1"/>
  <c r="BC143" i="1"/>
  <c r="BD143" i="1"/>
  <c r="BE143" i="1"/>
  <c r="BF143" i="1"/>
  <c r="BG143" i="1"/>
  <c r="Q144" i="1"/>
  <c r="R144" i="1" s="1"/>
  <c r="Z144" i="1"/>
  <c r="AA144" i="1"/>
  <c r="AB144" i="1"/>
  <c r="AC144" i="1"/>
  <c r="AE144" i="1"/>
  <c r="AF144" i="1"/>
  <c r="AO144" i="1" s="1"/>
  <c r="AG144" i="1"/>
  <c r="AH144" i="1"/>
  <c r="AI144" i="1"/>
  <c r="AJ144" i="1"/>
  <c r="AK144" i="1"/>
  <c r="AL144" i="1"/>
  <c r="AQ144" i="1"/>
  <c r="AR144" i="1"/>
  <c r="AS144" i="1"/>
  <c r="AT144" i="1"/>
  <c r="AU144" i="1"/>
  <c r="AV144" i="1"/>
  <c r="AW144" i="1"/>
  <c r="AX144" i="1"/>
  <c r="AZ144" i="1"/>
  <c r="BB144" i="1"/>
  <c r="BC144" i="1"/>
  <c r="BD144" i="1"/>
  <c r="BE144" i="1"/>
  <c r="BF144" i="1"/>
  <c r="BG144" i="1"/>
  <c r="I144" i="1"/>
  <c r="I143" i="1"/>
  <c r="G165" i="28" l="1"/>
  <c r="M165" i="28"/>
  <c r="B164" i="28"/>
  <c r="B412" i="19"/>
  <c r="G147" i="22"/>
  <c r="G147" i="21"/>
  <c r="E146" i="23"/>
  <c r="G144" i="19"/>
  <c r="E144" i="23" s="1"/>
  <c r="BH143" i="1"/>
  <c r="G145" i="19"/>
  <c r="G164" i="28" s="1"/>
  <c r="BH144" i="1"/>
  <c r="O145" i="19"/>
  <c r="O144" i="19"/>
  <c r="N145" i="19"/>
  <c r="N144" i="19"/>
  <c r="AN144" i="1"/>
  <c r="E164" i="28"/>
  <c r="H145" i="23"/>
  <c r="B146" i="22"/>
  <c r="G145" i="23"/>
  <c r="F145" i="21"/>
  <c r="F163" i="28"/>
  <c r="F146" i="21"/>
  <c r="F146" i="22"/>
  <c r="F144" i="23"/>
  <c r="I145" i="22"/>
  <c r="J163" i="28"/>
  <c r="I146" i="21"/>
  <c r="H145" i="21"/>
  <c r="H163" i="28"/>
  <c r="E145" i="21"/>
  <c r="E163" i="28"/>
  <c r="E146" i="21"/>
  <c r="H146" i="22"/>
  <c r="F145" i="23"/>
  <c r="D163" i="28"/>
  <c r="F164" i="28"/>
  <c r="J164" i="28"/>
  <c r="B145" i="21"/>
  <c r="B163" i="28"/>
  <c r="D146" i="22"/>
  <c r="H164" i="28"/>
  <c r="K145" i="21"/>
  <c r="L163" i="28"/>
  <c r="I144" i="23"/>
  <c r="B146" i="21"/>
  <c r="D164" i="28"/>
  <c r="I146" i="22"/>
  <c r="H146" i="21"/>
  <c r="BA143" i="1"/>
  <c r="J145" i="22"/>
  <c r="K163" i="28"/>
  <c r="J146" i="22"/>
  <c r="J146" i="21"/>
  <c r="H145" i="22"/>
  <c r="K146" i="21"/>
  <c r="K146" i="22"/>
  <c r="F145" i="22"/>
  <c r="E145" i="22"/>
  <c r="D144" i="23"/>
  <c r="AO143" i="1"/>
  <c r="AN143" i="1"/>
  <c r="J145" i="21"/>
  <c r="K145" i="22"/>
  <c r="B145" i="22"/>
  <c r="B145" i="23"/>
  <c r="D145" i="22"/>
  <c r="D145" i="23"/>
  <c r="B144" i="23"/>
  <c r="BA144" i="1"/>
  <c r="I145" i="23"/>
  <c r="H144" i="23"/>
  <c r="G144" i="23"/>
  <c r="I145" i="21"/>
  <c r="D145" i="21"/>
  <c r="B143" i="19"/>
  <c r="D143" i="19"/>
  <c r="D144" i="22" s="1"/>
  <c r="E143" i="19"/>
  <c r="E144" i="22" s="1"/>
  <c r="F143" i="19"/>
  <c r="F144" i="22" s="1"/>
  <c r="H143" i="19"/>
  <c r="J143" i="19"/>
  <c r="K143" i="19"/>
  <c r="J144" i="21" s="1"/>
  <c r="L143" i="19"/>
  <c r="L162" i="28" s="1"/>
  <c r="AE142" i="1"/>
  <c r="AF142" i="1"/>
  <c r="AG142" i="1"/>
  <c r="AH142" i="1"/>
  <c r="AI142" i="1"/>
  <c r="AJ142" i="1"/>
  <c r="AK142" i="1"/>
  <c r="AL142" i="1"/>
  <c r="AQ142" i="1"/>
  <c r="AR142" i="1"/>
  <c r="AS142" i="1"/>
  <c r="AT142" i="1"/>
  <c r="AU142" i="1"/>
  <c r="AV142" i="1"/>
  <c r="AW142" i="1"/>
  <c r="AX142" i="1"/>
  <c r="AZ142" i="1"/>
  <c r="AC142" i="1"/>
  <c r="BG142" i="1"/>
  <c r="Z142" i="1"/>
  <c r="BF142" i="1"/>
  <c r="AA142" i="1"/>
  <c r="BE142" i="1"/>
  <c r="I142" i="1"/>
  <c r="BC142" i="1"/>
  <c r="BD142" i="1"/>
  <c r="Q142" i="1"/>
  <c r="R142" i="1" s="1"/>
  <c r="AB142" i="1"/>
  <c r="BB142" i="1"/>
  <c r="B142" i="19"/>
  <c r="B409" i="19" s="1"/>
  <c r="D142" i="19"/>
  <c r="E142" i="19"/>
  <c r="F142" i="19"/>
  <c r="H142" i="19"/>
  <c r="J142" i="19"/>
  <c r="K142" i="19"/>
  <c r="L142" i="19"/>
  <c r="AE141" i="1"/>
  <c r="AF141" i="1"/>
  <c r="AG141" i="1"/>
  <c r="AH141" i="1"/>
  <c r="AI141" i="1"/>
  <c r="AJ141" i="1"/>
  <c r="AK141" i="1"/>
  <c r="AL141" i="1"/>
  <c r="AQ141" i="1"/>
  <c r="AR141" i="1"/>
  <c r="AS141" i="1"/>
  <c r="AT141" i="1"/>
  <c r="AU141" i="1"/>
  <c r="AV141" i="1"/>
  <c r="AW141" i="1"/>
  <c r="AX141" i="1"/>
  <c r="AZ141" i="1"/>
  <c r="AC141" i="1"/>
  <c r="BG141" i="1"/>
  <c r="Z141" i="1"/>
  <c r="BF141" i="1"/>
  <c r="AA141" i="1"/>
  <c r="BE141" i="1"/>
  <c r="I141" i="1"/>
  <c r="BC141" i="1"/>
  <c r="BD141" i="1"/>
  <c r="Q141" i="1"/>
  <c r="R141" i="1" s="1"/>
  <c r="AB141" i="1"/>
  <c r="BB141" i="1"/>
  <c r="B140" i="19"/>
  <c r="B407" i="19" s="1"/>
  <c r="D140" i="19"/>
  <c r="E140" i="19"/>
  <c r="F140" i="19"/>
  <c r="H140" i="19"/>
  <c r="J140" i="19"/>
  <c r="K140" i="19"/>
  <c r="L140" i="19"/>
  <c r="B141" i="19"/>
  <c r="B408" i="19" s="1"/>
  <c r="D141" i="19"/>
  <c r="E141" i="19"/>
  <c r="F141" i="19"/>
  <c r="H141" i="19"/>
  <c r="J141" i="19"/>
  <c r="K141" i="19"/>
  <c r="L141" i="19"/>
  <c r="AE140" i="1"/>
  <c r="AF140" i="1"/>
  <c r="AG140" i="1"/>
  <c r="AH140" i="1"/>
  <c r="AI140" i="1"/>
  <c r="AJ140" i="1"/>
  <c r="AK140" i="1"/>
  <c r="AL140" i="1"/>
  <c r="AQ140" i="1"/>
  <c r="AR140" i="1"/>
  <c r="AS140" i="1"/>
  <c r="AT140" i="1"/>
  <c r="AU140" i="1"/>
  <c r="AV140" i="1"/>
  <c r="AW140" i="1"/>
  <c r="AX140" i="1"/>
  <c r="AZ140" i="1"/>
  <c r="AC140" i="1"/>
  <c r="BG140" i="1"/>
  <c r="Z140" i="1"/>
  <c r="BF140" i="1"/>
  <c r="AA140" i="1"/>
  <c r="BE140" i="1"/>
  <c r="I140" i="1"/>
  <c r="BC140" i="1"/>
  <c r="BD140" i="1"/>
  <c r="Q140" i="1"/>
  <c r="R140" i="1" s="1"/>
  <c r="AB140" i="1"/>
  <c r="BB140" i="1"/>
  <c r="I139" i="1"/>
  <c r="Q139" i="1"/>
  <c r="R139" i="1" s="1"/>
  <c r="Z139" i="1"/>
  <c r="AA139" i="1"/>
  <c r="AB139" i="1"/>
  <c r="AC139" i="1"/>
  <c r="AE139" i="1"/>
  <c r="AF139" i="1"/>
  <c r="AG139" i="1"/>
  <c r="AH139" i="1"/>
  <c r="AI139" i="1"/>
  <c r="E158" i="28" l="1"/>
  <c r="M164" i="28"/>
  <c r="M163" i="28"/>
  <c r="E145" i="23"/>
  <c r="B144" i="21"/>
  <c r="B410" i="19"/>
  <c r="F141" i="21"/>
  <c r="G163" i="28"/>
  <c r="G146" i="22"/>
  <c r="G146" i="21"/>
  <c r="M145" i="19"/>
  <c r="G145" i="22"/>
  <c r="G145" i="21"/>
  <c r="M144" i="19"/>
  <c r="G143" i="19"/>
  <c r="G144" i="22" s="1"/>
  <c r="BH142" i="1"/>
  <c r="G140" i="19"/>
  <c r="E140" i="23" s="1"/>
  <c r="BH139" i="1"/>
  <c r="G142" i="19"/>
  <c r="M142" i="19" s="1"/>
  <c r="BH141" i="1"/>
  <c r="G141" i="19"/>
  <c r="M141" i="19" s="1"/>
  <c r="BH140" i="1"/>
  <c r="O142" i="19"/>
  <c r="N142" i="19"/>
  <c r="N140" i="19"/>
  <c r="O141" i="19"/>
  <c r="H144" i="21"/>
  <c r="N143" i="19"/>
  <c r="O140" i="19"/>
  <c r="H141" i="21"/>
  <c r="N141" i="19"/>
  <c r="J162" i="28"/>
  <c r="J169" i="28" s="1"/>
  <c r="O143" i="19"/>
  <c r="K144" i="21"/>
  <c r="H159" i="28"/>
  <c r="J144" i="22"/>
  <c r="L169" i="28"/>
  <c r="K162" i="28"/>
  <c r="K169" i="28" s="1"/>
  <c r="D162" i="28"/>
  <c r="B141" i="23"/>
  <c r="D141" i="21"/>
  <c r="I140" i="23"/>
  <c r="E162" i="28"/>
  <c r="E169" i="28" s="1"/>
  <c r="K159" i="28"/>
  <c r="H140" i="23"/>
  <c r="BA142" i="1"/>
  <c r="I141" i="23"/>
  <c r="G141" i="23"/>
  <c r="B162" i="28"/>
  <c r="K144" i="22"/>
  <c r="H162" i="28"/>
  <c r="H169" i="28" s="1"/>
  <c r="B159" i="28"/>
  <c r="F162" i="28"/>
  <c r="F169" i="28" s="1"/>
  <c r="K142" i="22"/>
  <c r="G143" i="23"/>
  <c r="BA141" i="1"/>
  <c r="E143" i="22"/>
  <c r="E144" i="21"/>
  <c r="I144" i="21"/>
  <c r="I142" i="23"/>
  <c r="B143" i="22"/>
  <c r="D143" i="21"/>
  <c r="B142" i="22"/>
  <c r="B141" i="21"/>
  <c r="G142" i="23"/>
  <c r="F144" i="21"/>
  <c r="B144" i="22"/>
  <c r="J160" i="28"/>
  <c r="I144" i="22"/>
  <c r="H160" i="28"/>
  <c r="H144" i="22"/>
  <c r="D144" i="21"/>
  <c r="B160" i="28"/>
  <c r="F143" i="23"/>
  <c r="E159" i="28"/>
  <c r="L159" i="28"/>
  <c r="L160" i="28"/>
  <c r="K143" i="21"/>
  <c r="B143" i="23"/>
  <c r="D159" i="28"/>
  <c r="J143" i="22"/>
  <c r="B143" i="21"/>
  <c r="I143" i="21"/>
  <c r="K143" i="22"/>
  <c r="J142" i="21"/>
  <c r="H143" i="21"/>
  <c r="H143" i="22"/>
  <c r="E160" i="28"/>
  <c r="F160" i="28"/>
  <c r="D143" i="22"/>
  <c r="D160" i="28"/>
  <c r="B141" i="22"/>
  <c r="B158" i="28"/>
  <c r="J143" i="21"/>
  <c r="BA140" i="1"/>
  <c r="D142" i="23"/>
  <c r="I142" i="22"/>
  <c r="B142" i="23"/>
  <c r="J159" i="28"/>
  <c r="I143" i="22"/>
  <c r="H143" i="23"/>
  <c r="K160" i="28"/>
  <c r="K141" i="22"/>
  <c r="L158" i="28"/>
  <c r="F143" i="21"/>
  <c r="K142" i="21"/>
  <c r="B142" i="21"/>
  <c r="J141" i="22"/>
  <c r="K158" i="28"/>
  <c r="E143" i="21"/>
  <c r="F143" i="22"/>
  <c r="H141" i="23"/>
  <c r="K141" i="21"/>
  <c r="B140" i="23"/>
  <c r="D141" i="22"/>
  <c r="D158" i="28"/>
  <c r="D143" i="23"/>
  <c r="I142" i="21"/>
  <c r="J142" i="22"/>
  <c r="H142" i="23"/>
  <c r="I143" i="23"/>
  <c r="AN142" i="1"/>
  <c r="AO142" i="1"/>
  <c r="H142" i="21"/>
  <c r="G140" i="23"/>
  <c r="I141" i="22"/>
  <c r="F140" i="23"/>
  <c r="J158" i="28"/>
  <c r="E142" i="21"/>
  <c r="D142" i="21"/>
  <c r="F142" i="22"/>
  <c r="F142" i="23"/>
  <c r="D140" i="23"/>
  <c r="F159" i="28"/>
  <c r="H141" i="22"/>
  <c r="F141" i="23"/>
  <c r="H158" i="28"/>
  <c r="E142" i="22"/>
  <c r="F141" i="22"/>
  <c r="D141" i="23"/>
  <c r="F158" i="28"/>
  <c r="F142" i="21"/>
  <c r="H142" i="22"/>
  <c r="I141" i="21"/>
  <c r="D142" i="22"/>
  <c r="E141" i="22"/>
  <c r="AN141" i="1"/>
  <c r="AO141" i="1"/>
  <c r="AO140" i="1"/>
  <c r="AN140" i="1"/>
  <c r="E141" i="21"/>
  <c r="J141" i="21"/>
  <c r="AO139" i="1"/>
  <c r="AJ139" i="1"/>
  <c r="AK139" i="1"/>
  <c r="AL139" i="1"/>
  <c r="AQ139" i="1"/>
  <c r="AR139" i="1"/>
  <c r="AS139" i="1"/>
  <c r="AT139" i="1"/>
  <c r="AU139" i="1"/>
  <c r="AV139" i="1"/>
  <c r="AW139" i="1"/>
  <c r="AX139" i="1"/>
  <c r="AZ139" i="1"/>
  <c r="BG139" i="1"/>
  <c r="BF139" i="1"/>
  <c r="BE139" i="1"/>
  <c r="BC139" i="1"/>
  <c r="BD139" i="1"/>
  <c r="BB139" i="1"/>
  <c r="M159" i="28" l="1"/>
  <c r="M140" i="19"/>
  <c r="D169" i="28"/>
  <c r="M162" i="28"/>
  <c r="M158" i="28"/>
  <c r="M160" i="28"/>
  <c r="G141" i="21"/>
  <c r="G141" i="22"/>
  <c r="E141" i="23"/>
  <c r="E143" i="23"/>
  <c r="G158" i="28"/>
  <c r="G159" i="28"/>
  <c r="G160" i="28"/>
  <c r="G143" i="21"/>
  <c r="G143" i="22"/>
  <c r="E142" i="23"/>
  <c r="G142" i="21"/>
  <c r="G144" i="21"/>
  <c r="G162" i="28"/>
  <c r="G169" i="28" s="1"/>
  <c r="M143" i="19"/>
  <c r="G142" i="22"/>
  <c r="B169" i="28"/>
  <c r="BA139" i="1"/>
  <c r="AN139" i="1"/>
  <c r="M169" i="28" l="1"/>
  <c r="B139" i="19"/>
  <c r="B406" i="19" s="1"/>
  <c r="D139" i="19"/>
  <c r="E139" i="19"/>
  <c r="F139" i="19"/>
  <c r="H139" i="19"/>
  <c r="J139" i="19"/>
  <c r="K139" i="19"/>
  <c r="L139" i="19"/>
  <c r="AE138" i="1"/>
  <c r="AF138" i="1"/>
  <c r="AG138" i="1"/>
  <c r="AH138" i="1"/>
  <c r="AI138" i="1"/>
  <c r="AJ138" i="1"/>
  <c r="AK138" i="1"/>
  <c r="AL138" i="1"/>
  <c r="AQ138" i="1"/>
  <c r="AR138" i="1"/>
  <c r="AS138" i="1"/>
  <c r="AT138" i="1"/>
  <c r="AU138" i="1"/>
  <c r="AV138" i="1"/>
  <c r="AW138" i="1"/>
  <c r="AX138" i="1"/>
  <c r="AZ138" i="1"/>
  <c r="AC138" i="1"/>
  <c r="BG138" i="1"/>
  <c r="Z138" i="1"/>
  <c r="BF138" i="1"/>
  <c r="AA138" i="1"/>
  <c r="BE138" i="1"/>
  <c r="I138" i="1"/>
  <c r="BC138" i="1"/>
  <c r="BD138" i="1"/>
  <c r="Q138" i="1"/>
  <c r="R138" i="1" s="1"/>
  <c r="AB138" i="1"/>
  <c r="BB138" i="1"/>
  <c r="G139" i="19" l="1"/>
  <c r="M139" i="19" s="1"/>
  <c r="BH138" i="1"/>
  <c r="O139" i="19"/>
  <c r="N139" i="19"/>
  <c r="J140" i="22"/>
  <c r="K157" i="28"/>
  <c r="H157" i="28"/>
  <c r="H140" i="22"/>
  <c r="K140" i="22"/>
  <c r="L157" i="28"/>
  <c r="J157" i="28"/>
  <c r="I140" i="22"/>
  <c r="F157" i="28"/>
  <c r="F140" i="22"/>
  <c r="E140" i="21"/>
  <c r="E157" i="28"/>
  <c r="E140" i="22"/>
  <c r="D157" i="28"/>
  <c r="D140" i="22"/>
  <c r="BA138" i="1"/>
  <c r="B140" i="21"/>
  <c r="B140" i="22"/>
  <c r="B157" i="28"/>
  <c r="I139" i="23"/>
  <c r="K140" i="21"/>
  <c r="G139" i="23"/>
  <c r="I140" i="21"/>
  <c r="H139" i="23"/>
  <c r="J140" i="21"/>
  <c r="F139" i="23"/>
  <c r="H140" i="21"/>
  <c r="D139" i="23"/>
  <c r="F140" i="21"/>
  <c r="AN138" i="1"/>
  <c r="B139" i="23"/>
  <c r="D140" i="21"/>
  <c r="AO138" i="1"/>
  <c r="B137" i="19"/>
  <c r="B404" i="19" s="1"/>
  <c r="D137" i="19"/>
  <c r="E137" i="19"/>
  <c r="F137" i="19"/>
  <c r="H137" i="19"/>
  <c r="J137" i="19"/>
  <c r="K137" i="19"/>
  <c r="L137" i="19"/>
  <c r="B138" i="19"/>
  <c r="D138" i="19"/>
  <c r="E138" i="19"/>
  <c r="F138" i="19"/>
  <c r="F156" i="28" s="1"/>
  <c r="H138" i="19"/>
  <c r="J138" i="19"/>
  <c r="K138" i="19"/>
  <c r="L138" i="19"/>
  <c r="BB137" i="1"/>
  <c r="BC137" i="1"/>
  <c r="BD137" i="1"/>
  <c r="BE137" i="1"/>
  <c r="BF137" i="1"/>
  <c r="BG137" i="1"/>
  <c r="AE136" i="1"/>
  <c r="AF136" i="1"/>
  <c r="AG136" i="1"/>
  <c r="AH136" i="1"/>
  <c r="AI136" i="1"/>
  <c r="AJ136" i="1"/>
  <c r="AK136" i="1"/>
  <c r="AL136" i="1"/>
  <c r="AQ136" i="1"/>
  <c r="AR136" i="1"/>
  <c r="AS136" i="1"/>
  <c r="AT136" i="1"/>
  <c r="AU136" i="1"/>
  <c r="AV136" i="1"/>
  <c r="AW136" i="1"/>
  <c r="AX136" i="1"/>
  <c r="AZ136" i="1"/>
  <c r="AE137" i="1"/>
  <c r="AF137" i="1"/>
  <c r="AO137" i="1" s="1"/>
  <c r="AG137" i="1"/>
  <c r="AH137" i="1"/>
  <c r="AI137" i="1"/>
  <c r="AJ137" i="1"/>
  <c r="AK137" i="1"/>
  <c r="AL137" i="1"/>
  <c r="AQ137" i="1"/>
  <c r="AR137" i="1"/>
  <c r="AS137" i="1"/>
  <c r="AT137" i="1"/>
  <c r="AU137" i="1"/>
  <c r="AV137" i="1"/>
  <c r="AW137" i="1"/>
  <c r="AX137" i="1"/>
  <c r="AZ137" i="1"/>
  <c r="Q137" i="1"/>
  <c r="R137" i="1" s="1"/>
  <c r="Z137" i="1"/>
  <c r="AA137" i="1"/>
  <c r="AB137" i="1"/>
  <c r="AC137" i="1"/>
  <c r="AC136" i="1"/>
  <c r="BG136" i="1"/>
  <c r="Z136" i="1"/>
  <c r="BF136" i="1"/>
  <c r="AA136" i="1"/>
  <c r="BE136" i="1"/>
  <c r="I137" i="1"/>
  <c r="I136" i="1"/>
  <c r="BC136" i="1"/>
  <c r="BD136" i="1"/>
  <c r="Q136" i="1"/>
  <c r="R136" i="1" s="1"/>
  <c r="AB136" i="1"/>
  <c r="BB136" i="1"/>
  <c r="E139" i="23" l="1"/>
  <c r="G157" i="28"/>
  <c r="G140" i="21"/>
  <c r="G140" i="22"/>
  <c r="M157" i="28"/>
  <c r="D156" i="28"/>
  <c r="B156" i="28"/>
  <c r="B405" i="19"/>
  <c r="G137" i="19"/>
  <c r="M137" i="19" s="1"/>
  <c r="BH136" i="1"/>
  <c r="G138" i="19"/>
  <c r="G139" i="22" s="1"/>
  <c r="BH137" i="1"/>
  <c r="K155" i="28"/>
  <c r="J155" i="28"/>
  <c r="O138" i="19"/>
  <c r="O137" i="19"/>
  <c r="H156" i="28"/>
  <c r="N138" i="19"/>
  <c r="N137" i="19"/>
  <c r="BA137" i="1"/>
  <c r="AN136" i="1"/>
  <c r="K139" i="22"/>
  <c r="L155" i="28"/>
  <c r="B139" i="22"/>
  <c r="B155" i="28"/>
  <c r="F138" i="23"/>
  <c r="H155" i="28"/>
  <c r="F137" i="23"/>
  <c r="F138" i="22"/>
  <c r="F155" i="28"/>
  <c r="D137" i="23"/>
  <c r="J156" i="28"/>
  <c r="K156" i="28"/>
  <c r="D139" i="22"/>
  <c r="D155" i="28"/>
  <c r="E138" i="21"/>
  <c r="E155" i="28"/>
  <c r="E156" i="28"/>
  <c r="L156" i="28"/>
  <c r="D139" i="21"/>
  <c r="B137" i="23"/>
  <c r="I137" i="23"/>
  <c r="H138" i="23"/>
  <c r="H137" i="23"/>
  <c r="D138" i="22"/>
  <c r="G137" i="23"/>
  <c r="J139" i="22"/>
  <c r="AO136" i="1"/>
  <c r="J138" i="21"/>
  <c r="I138" i="22"/>
  <c r="I139" i="21"/>
  <c r="J139" i="21"/>
  <c r="F139" i="22"/>
  <c r="K138" i="21"/>
  <c r="K139" i="21"/>
  <c r="G138" i="23"/>
  <c r="F139" i="21"/>
  <c r="B138" i="21"/>
  <c r="B139" i="21"/>
  <c r="D138" i="23"/>
  <c r="H139" i="22"/>
  <c r="E138" i="22"/>
  <c r="E139" i="21"/>
  <c r="B138" i="23"/>
  <c r="I139" i="22"/>
  <c r="H139" i="21"/>
  <c r="E139" i="22"/>
  <c r="I138" i="21"/>
  <c r="B138" i="22"/>
  <c r="AN137" i="1"/>
  <c r="H138" i="21"/>
  <c r="J138" i="22"/>
  <c r="BA136" i="1"/>
  <c r="I138" i="23"/>
  <c r="K138" i="22"/>
  <c r="F138" i="21"/>
  <c r="H138" i="22"/>
  <c r="D138" i="21"/>
  <c r="B136" i="19"/>
  <c r="D136" i="19"/>
  <c r="E136" i="19"/>
  <c r="E154" i="28" s="1"/>
  <c r="F136" i="19"/>
  <c r="F137" i="21" s="1"/>
  <c r="H136" i="19"/>
  <c r="J136" i="19"/>
  <c r="K136" i="19"/>
  <c r="L136" i="19"/>
  <c r="AE135" i="1"/>
  <c r="AF135" i="1"/>
  <c r="AG135" i="1"/>
  <c r="AH135" i="1"/>
  <c r="AI135" i="1"/>
  <c r="AJ135" i="1"/>
  <c r="AK135" i="1"/>
  <c r="AL135" i="1"/>
  <c r="AQ135" i="1"/>
  <c r="AR135" i="1"/>
  <c r="AS135" i="1"/>
  <c r="AT135" i="1"/>
  <c r="AU135" i="1"/>
  <c r="AV135" i="1"/>
  <c r="AW135" i="1"/>
  <c r="AX135" i="1"/>
  <c r="AZ135" i="1"/>
  <c r="AC135" i="1"/>
  <c r="BG135" i="1"/>
  <c r="Z135" i="1"/>
  <c r="BF135" i="1"/>
  <c r="AA135" i="1"/>
  <c r="BE135" i="1"/>
  <c r="I135" i="1"/>
  <c r="BC135" i="1"/>
  <c r="BD135" i="1"/>
  <c r="Q135" i="1"/>
  <c r="R135" i="1" s="1"/>
  <c r="AB135" i="1"/>
  <c r="BB135" i="1"/>
  <c r="M155" i="28" l="1"/>
  <c r="G139" i="21"/>
  <c r="E137" i="23"/>
  <c r="M156" i="28"/>
  <c r="D137" i="21"/>
  <c r="B137" i="21"/>
  <c r="B403" i="19"/>
  <c r="K137" i="22"/>
  <c r="K154" i="28"/>
  <c r="K161" i="28" s="1"/>
  <c r="G155" i="28"/>
  <c r="M138" i="19"/>
  <c r="E138" i="23"/>
  <c r="G156" i="28"/>
  <c r="G138" i="21"/>
  <c r="G138" i="22"/>
  <c r="G136" i="19"/>
  <c r="M136" i="19" s="1"/>
  <c r="BH135" i="1"/>
  <c r="J154" i="28"/>
  <c r="J161" i="28" s="1"/>
  <c r="O136" i="19"/>
  <c r="H137" i="22"/>
  <c r="N136" i="19"/>
  <c r="F154" i="28"/>
  <c r="F161" i="28" s="1"/>
  <c r="H154" i="28"/>
  <c r="H161" i="28" s="1"/>
  <c r="B154" i="28"/>
  <c r="B161" i="28" s="1"/>
  <c r="E161" i="28"/>
  <c r="L154" i="28"/>
  <c r="L161" i="28" s="1"/>
  <c r="D154" i="28"/>
  <c r="G136" i="23"/>
  <c r="B137" i="22"/>
  <c r="I137" i="22"/>
  <c r="H136" i="23"/>
  <c r="J137" i="21"/>
  <c r="J137" i="22"/>
  <c r="E137" i="21"/>
  <c r="E137" i="22"/>
  <c r="I137" i="21"/>
  <c r="D137" i="22"/>
  <c r="I136" i="23"/>
  <c r="K137" i="21"/>
  <c r="F137" i="22"/>
  <c r="H137" i="21"/>
  <c r="BA135" i="1"/>
  <c r="AN135" i="1"/>
  <c r="F136" i="23"/>
  <c r="D136" i="23"/>
  <c r="AO135" i="1"/>
  <c r="B136" i="23"/>
  <c r="B135" i="19"/>
  <c r="B402" i="19" s="1"/>
  <c r="D135" i="19"/>
  <c r="E135" i="19"/>
  <c r="E152" i="28" s="1"/>
  <c r="F135" i="19"/>
  <c r="F152" i="28" s="1"/>
  <c r="H135" i="19"/>
  <c r="J135" i="19"/>
  <c r="K135" i="19"/>
  <c r="L135" i="19"/>
  <c r="AE134" i="1"/>
  <c r="AF134" i="1"/>
  <c r="AG134" i="1"/>
  <c r="AH134" i="1"/>
  <c r="AI134" i="1"/>
  <c r="AJ134" i="1"/>
  <c r="AK134" i="1"/>
  <c r="AL134" i="1"/>
  <c r="AQ134" i="1"/>
  <c r="AR134" i="1"/>
  <c r="AS134" i="1"/>
  <c r="AT134" i="1"/>
  <c r="AU134" i="1"/>
  <c r="AV134" i="1"/>
  <c r="AW134" i="1"/>
  <c r="AX134" i="1"/>
  <c r="AZ134" i="1"/>
  <c r="AC134" i="1"/>
  <c r="BG134" i="1"/>
  <c r="Z134" i="1"/>
  <c r="BF134" i="1"/>
  <c r="AA134" i="1"/>
  <c r="BE134" i="1"/>
  <c r="I134" i="1"/>
  <c r="BC134" i="1"/>
  <c r="BD134" i="1"/>
  <c r="Q134" i="1"/>
  <c r="R134" i="1" s="1"/>
  <c r="AB134" i="1"/>
  <c r="BB134" i="1"/>
  <c r="M154" i="28" l="1"/>
  <c r="D136" i="21"/>
  <c r="G137" i="22"/>
  <c r="E136" i="23"/>
  <c r="G154" i="28"/>
  <c r="G161" i="28" s="1"/>
  <c r="G137" i="21"/>
  <c r="G135" i="19"/>
  <c r="E135" i="23" s="1"/>
  <c r="BH134" i="1"/>
  <c r="O135" i="19"/>
  <c r="H136" i="22"/>
  <c r="N135" i="19"/>
  <c r="BA134" i="1"/>
  <c r="AN134" i="1"/>
  <c r="D161" i="28"/>
  <c r="M161" i="28" s="1"/>
  <c r="AO134" i="1"/>
  <c r="E136" i="22"/>
  <c r="D152" i="28"/>
  <c r="H135" i="23"/>
  <c r="D136" i="22"/>
  <c r="J136" i="21"/>
  <c r="I136" i="21"/>
  <c r="B136" i="21"/>
  <c r="J152" i="28"/>
  <c r="L152" i="28"/>
  <c r="D135" i="23"/>
  <c r="F136" i="21"/>
  <c r="I136" i="22"/>
  <c r="K136" i="21"/>
  <c r="F136" i="22"/>
  <c r="B152" i="28"/>
  <c r="J136" i="22"/>
  <c r="K152" i="28"/>
  <c r="H136" i="21"/>
  <c r="E136" i="21"/>
  <c r="K136" i="22"/>
  <c r="I135" i="23"/>
  <c r="B135" i="23"/>
  <c r="B136" i="22"/>
  <c r="H152" i="28"/>
  <c r="G135" i="23"/>
  <c r="F135" i="23"/>
  <c r="B134" i="19"/>
  <c r="B401" i="19" s="1"/>
  <c r="D134" i="19"/>
  <c r="E134" i="19"/>
  <c r="E151" i="28" s="1"/>
  <c r="F134" i="19"/>
  <c r="H134" i="19"/>
  <c r="J134" i="19"/>
  <c r="K134" i="19"/>
  <c r="L134" i="19"/>
  <c r="AE133" i="1"/>
  <c r="AF133" i="1"/>
  <c r="AG133" i="1"/>
  <c r="AH133" i="1"/>
  <c r="AI133" i="1"/>
  <c r="AJ133" i="1"/>
  <c r="AK133" i="1"/>
  <c r="AL133" i="1"/>
  <c r="AQ133" i="1"/>
  <c r="AR133" i="1"/>
  <c r="AS133" i="1"/>
  <c r="AT133" i="1"/>
  <c r="AU133" i="1"/>
  <c r="AV133" i="1"/>
  <c r="AW133" i="1"/>
  <c r="AX133" i="1"/>
  <c r="AZ133" i="1"/>
  <c r="AC133" i="1"/>
  <c r="BG133" i="1"/>
  <c r="Z133" i="1"/>
  <c r="BF133" i="1"/>
  <c r="AA133" i="1"/>
  <c r="BE133" i="1"/>
  <c r="I133" i="1"/>
  <c r="BC133" i="1"/>
  <c r="BD133" i="1"/>
  <c r="Q133" i="1"/>
  <c r="R133" i="1" s="1"/>
  <c r="AB133" i="1"/>
  <c r="BB133" i="1"/>
  <c r="B133" i="19"/>
  <c r="B400" i="19" s="1"/>
  <c r="D133" i="19"/>
  <c r="E133" i="19"/>
  <c r="F133" i="19"/>
  <c r="H133" i="19"/>
  <c r="J133" i="19"/>
  <c r="K133" i="19"/>
  <c r="L133" i="19"/>
  <c r="AE132" i="1"/>
  <c r="AF132" i="1"/>
  <c r="AG132" i="1"/>
  <c r="AH132" i="1"/>
  <c r="AI132" i="1"/>
  <c r="AJ132" i="1"/>
  <c r="AK132" i="1"/>
  <c r="AL132" i="1"/>
  <c r="AQ132" i="1"/>
  <c r="AR132" i="1"/>
  <c r="AS132" i="1"/>
  <c r="AT132" i="1"/>
  <c r="AU132" i="1"/>
  <c r="AV132" i="1"/>
  <c r="AW132" i="1"/>
  <c r="AX132" i="1"/>
  <c r="AZ132" i="1"/>
  <c r="AC132" i="1"/>
  <c r="BG132" i="1"/>
  <c r="Z132" i="1"/>
  <c r="BF132" i="1"/>
  <c r="AA132" i="1"/>
  <c r="BE132" i="1"/>
  <c r="I132" i="1"/>
  <c r="BC132" i="1"/>
  <c r="BD132" i="1"/>
  <c r="Q132" i="1"/>
  <c r="R132" i="1" s="1"/>
  <c r="AB132" i="1"/>
  <c r="BB132" i="1"/>
  <c r="M152" i="28" l="1"/>
  <c r="M135" i="19"/>
  <c r="K151" i="28"/>
  <c r="L151" i="28"/>
  <c r="G136" i="22"/>
  <c r="G136" i="21"/>
  <c r="G152" i="28"/>
  <c r="G133" i="19"/>
  <c r="E133" i="23" s="1"/>
  <c r="BH132" i="1"/>
  <c r="G134" i="19"/>
  <c r="E134" i="23" s="1"/>
  <c r="BH133" i="1"/>
  <c r="O133" i="19"/>
  <c r="N133" i="19"/>
  <c r="J151" i="28"/>
  <c r="O134" i="19"/>
  <c r="H151" i="28"/>
  <c r="N134" i="19"/>
  <c r="AN133" i="1"/>
  <c r="BA132" i="1"/>
  <c r="F150" i="28"/>
  <c r="F151" i="28"/>
  <c r="AN132" i="1"/>
  <c r="D133" i="23"/>
  <c r="AO133" i="1"/>
  <c r="B134" i="23"/>
  <c r="D150" i="28"/>
  <c r="D151" i="28"/>
  <c r="B150" i="28"/>
  <c r="K150" i="28"/>
  <c r="D135" i="22"/>
  <c r="B151" i="28"/>
  <c r="L150" i="28"/>
  <c r="J150" i="28"/>
  <c r="F135" i="22"/>
  <c r="H135" i="22"/>
  <c r="H150" i="28"/>
  <c r="E135" i="22"/>
  <c r="E150" i="28"/>
  <c r="K134" i="21"/>
  <c r="K135" i="22"/>
  <c r="B134" i="21"/>
  <c r="B135" i="22"/>
  <c r="D135" i="21"/>
  <c r="J135" i="22"/>
  <c r="J135" i="21"/>
  <c r="J134" i="21"/>
  <c r="H133" i="23"/>
  <c r="G133" i="23"/>
  <c r="I134" i="21"/>
  <c r="K134" i="22"/>
  <c r="E135" i="21"/>
  <c r="K135" i="21"/>
  <c r="H134" i="21"/>
  <c r="J134" i="22"/>
  <c r="B135" i="21"/>
  <c r="F133" i="23"/>
  <c r="B134" i="22"/>
  <c r="D134" i="23"/>
  <c r="I134" i="23"/>
  <c r="F135" i="21"/>
  <c r="I135" i="22"/>
  <c r="E134" i="22"/>
  <c r="H134" i="23"/>
  <c r="I135" i="21"/>
  <c r="H135" i="21"/>
  <c r="H134" i="22"/>
  <c r="G134" i="23"/>
  <c r="I134" i="22"/>
  <c r="F134" i="21"/>
  <c r="F134" i="23"/>
  <c r="E134" i="21"/>
  <c r="F134" i="22"/>
  <c r="D134" i="21"/>
  <c r="D134" i="22"/>
  <c r="BA133" i="1"/>
  <c r="I133" i="23"/>
  <c r="B133" i="23"/>
  <c r="AO132" i="1"/>
  <c r="B132" i="19"/>
  <c r="B399" i="19" s="1"/>
  <c r="D132" i="19"/>
  <c r="E132" i="19"/>
  <c r="F132" i="19"/>
  <c r="H132" i="19"/>
  <c r="J132" i="19"/>
  <c r="K132" i="19"/>
  <c r="L132" i="19"/>
  <c r="B131" i="19"/>
  <c r="B398" i="19" s="1"/>
  <c r="D131" i="19"/>
  <c r="E131" i="19"/>
  <c r="F131" i="19"/>
  <c r="H131" i="19"/>
  <c r="J131" i="19"/>
  <c r="K131" i="19"/>
  <c r="L131" i="19"/>
  <c r="AE131" i="1"/>
  <c r="AF131" i="1"/>
  <c r="AO131" i="1" s="1"/>
  <c r="AG131" i="1"/>
  <c r="AH131" i="1"/>
  <c r="AI131" i="1"/>
  <c r="AJ131" i="1"/>
  <c r="AK131" i="1"/>
  <c r="AL131" i="1"/>
  <c r="AQ131" i="1"/>
  <c r="AR131" i="1"/>
  <c r="AS131" i="1"/>
  <c r="AT131" i="1"/>
  <c r="AU131" i="1"/>
  <c r="AV131" i="1"/>
  <c r="AW131" i="1"/>
  <c r="AX131" i="1"/>
  <c r="AZ131" i="1"/>
  <c r="AC131" i="1"/>
  <c r="BG131" i="1"/>
  <c r="Z131" i="1"/>
  <c r="BF131" i="1"/>
  <c r="AA131" i="1"/>
  <c r="BE131" i="1"/>
  <c r="I131" i="1"/>
  <c r="BC131" i="1"/>
  <c r="BD131" i="1"/>
  <c r="Q131" i="1"/>
  <c r="R131" i="1" s="1"/>
  <c r="AB131" i="1"/>
  <c r="BB131" i="1"/>
  <c r="M151" i="28" l="1"/>
  <c r="M150" i="28"/>
  <c r="G134" i="21"/>
  <c r="G135" i="22"/>
  <c r="D149" i="28"/>
  <c r="K149" i="28"/>
  <c r="G134" i="22"/>
  <c r="G150" i="28"/>
  <c r="M133" i="19"/>
  <c r="G135" i="21"/>
  <c r="M134" i="19"/>
  <c r="G151" i="28"/>
  <c r="G132" i="19"/>
  <c r="G133" i="21" s="1"/>
  <c r="BH131" i="1"/>
  <c r="O131" i="19"/>
  <c r="J149" i="28"/>
  <c r="O132" i="19"/>
  <c r="N131" i="19"/>
  <c r="H149" i="28"/>
  <c r="N132" i="19"/>
  <c r="BA131" i="1"/>
  <c r="F133" i="22"/>
  <c r="F148" i="28"/>
  <c r="E148" i="28"/>
  <c r="L148" i="28"/>
  <c r="B133" i="21"/>
  <c r="B148" i="28"/>
  <c r="B149" i="28"/>
  <c r="K148" i="28"/>
  <c r="F132" i="22"/>
  <c r="E149" i="28"/>
  <c r="L149" i="28"/>
  <c r="H132" i="22"/>
  <c r="J148" i="28"/>
  <c r="F149" i="28"/>
  <c r="D133" i="21"/>
  <c r="D148" i="28"/>
  <c r="H148" i="28"/>
  <c r="E132" i="22"/>
  <c r="B132" i="22"/>
  <c r="B133" i="22"/>
  <c r="H132" i="21"/>
  <c r="F133" i="21"/>
  <c r="I132" i="22"/>
  <c r="H133" i="22"/>
  <c r="B132" i="21"/>
  <c r="H133" i="21"/>
  <c r="I132" i="23"/>
  <c r="K133" i="22"/>
  <c r="G131" i="23"/>
  <c r="H132" i="23"/>
  <c r="J133" i="22"/>
  <c r="D132" i="22"/>
  <c r="I133" i="21"/>
  <c r="F132" i="23"/>
  <c r="J133" i="21"/>
  <c r="D131" i="23"/>
  <c r="K133" i="21"/>
  <c r="D133" i="22"/>
  <c r="E132" i="21"/>
  <c r="E133" i="22"/>
  <c r="E133" i="21"/>
  <c r="I131" i="23"/>
  <c r="I133" i="22"/>
  <c r="F131" i="23"/>
  <c r="K132" i="21"/>
  <c r="K132" i="22"/>
  <c r="J132" i="21"/>
  <c r="J132" i="22"/>
  <c r="B131" i="23"/>
  <c r="I132" i="21"/>
  <c r="H131" i="23"/>
  <c r="G132" i="23"/>
  <c r="F132" i="21"/>
  <c r="D132" i="23"/>
  <c r="D132" i="21"/>
  <c r="B132" i="23"/>
  <c r="AN131" i="1"/>
  <c r="AE130" i="1"/>
  <c r="AF130" i="1"/>
  <c r="AG130" i="1"/>
  <c r="AH130" i="1"/>
  <c r="AI130" i="1"/>
  <c r="AJ130" i="1"/>
  <c r="AK130" i="1"/>
  <c r="AL130" i="1"/>
  <c r="AQ130" i="1"/>
  <c r="AR130" i="1"/>
  <c r="AS130" i="1"/>
  <c r="AT130" i="1"/>
  <c r="AU130" i="1"/>
  <c r="AV130" i="1"/>
  <c r="AW130" i="1"/>
  <c r="AX130" i="1"/>
  <c r="AZ130" i="1"/>
  <c r="AC130" i="1"/>
  <c r="BG130" i="1"/>
  <c r="Z130" i="1"/>
  <c r="BF130" i="1"/>
  <c r="AA130" i="1"/>
  <c r="BE130" i="1"/>
  <c r="I130" i="1"/>
  <c r="BC130" i="1"/>
  <c r="BD130" i="1"/>
  <c r="Q130" i="1"/>
  <c r="R130" i="1" s="1"/>
  <c r="AB130" i="1"/>
  <c r="BB130" i="1"/>
  <c r="B129" i="19"/>
  <c r="B396" i="19" s="1"/>
  <c r="D129" i="19"/>
  <c r="E129" i="19"/>
  <c r="F129" i="19"/>
  <c r="H129" i="19"/>
  <c r="J129" i="19"/>
  <c r="K129" i="19"/>
  <c r="L129" i="19"/>
  <c r="B130" i="19"/>
  <c r="D130" i="19"/>
  <c r="E130" i="19"/>
  <c r="E147" i="28" s="1"/>
  <c r="F130" i="19"/>
  <c r="F147" i="28" s="1"/>
  <c r="H130" i="19"/>
  <c r="J130" i="19"/>
  <c r="K130" i="19"/>
  <c r="L130" i="19"/>
  <c r="M148" i="28" l="1"/>
  <c r="M149" i="28"/>
  <c r="D147" i="28"/>
  <c r="L147" i="28"/>
  <c r="B147" i="28"/>
  <c r="B397" i="19"/>
  <c r="G133" i="22"/>
  <c r="E132" i="23"/>
  <c r="M132" i="19"/>
  <c r="G149" i="28"/>
  <c r="G131" i="19"/>
  <c r="E131" i="23" s="1"/>
  <c r="BH130" i="1"/>
  <c r="O129" i="19"/>
  <c r="O130" i="19"/>
  <c r="N130" i="19"/>
  <c r="N129" i="19"/>
  <c r="AN130" i="1"/>
  <c r="J146" i="28"/>
  <c r="J147" i="28"/>
  <c r="H131" i="21"/>
  <c r="H146" i="28"/>
  <c r="F130" i="22"/>
  <c r="F146" i="28"/>
  <c r="F153" i="28" s="1"/>
  <c r="H147" i="28"/>
  <c r="D131" i="21"/>
  <c r="D146" i="28"/>
  <c r="E131" i="22"/>
  <c r="E146" i="28"/>
  <c r="E153" i="28" s="1"/>
  <c r="B130" i="22"/>
  <c r="B146" i="28"/>
  <c r="K130" i="22"/>
  <c r="L146" i="28"/>
  <c r="K146" i="28"/>
  <c r="K147" i="28"/>
  <c r="E130" i="21"/>
  <c r="I129" i="23"/>
  <c r="I130" i="21"/>
  <c r="H130" i="23"/>
  <c r="I131" i="21"/>
  <c r="D131" i="22"/>
  <c r="D130" i="23"/>
  <c r="F130" i="23"/>
  <c r="E130" i="22"/>
  <c r="J131" i="21"/>
  <c r="E131" i="21"/>
  <c r="K130" i="21"/>
  <c r="G129" i="23"/>
  <c r="F129" i="23"/>
  <c r="B130" i="21"/>
  <c r="F131" i="21"/>
  <c r="F131" i="22"/>
  <c r="D130" i="22"/>
  <c r="B131" i="22"/>
  <c r="H131" i="22"/>
  <c r="I131" i="22"/>
  <c r="B130" i="23"/>
  <c r="K131" i="21"/>
  <c r="B131" i="21"/>
  <c r="K131" i="22"/>
  <c r="J131" i="22"/>
  <c r="AO130" i="1"/>
  <c r="BA130" i="1"/>
  <c r="J130" i="22"/>
  <c r="H130" i="21"/>
  <c r="H129" i="23"/>
  <c r="I130" i="22"/>
  <c r="I130" i="23"/>
  <c r="F130" i="21"/>
  <c r="H130" i="22"/>
  <c r="G130" i="23"/>
  <c r="J130" i="21"/>
  <c r="D130" i="21"/>
  <c r="D129" i="23"/>
  <c r="B129" i="23"/>
  <c r="M131" i="19" l="1"/>
  <c r="G132" i="21"/>
  <c r="G132" i="22"/>
  <c r="L153" i="28"/>
  <c r="G148" i="28"/>
  <c r="M146" i="28"/>
  <c r="M147" i="28"/>
  <c r="B153" i="28"/>
  <c r="K153" i="28"/>
  <c r="H153" i="28"/>
  <c r="D153" i="28"/>
  <c r="J153" i="28"/>
  <c r="AE129" i="1"/>
  <c r="AF129" i="1"/>
  <c r="AG129" i="1"/>
  <c r="AH129" i="1"/>
  <c r="AI129" i="1"/>
  <c r="AJ129" i="1"/>
  <c r="AK129" i="1"/>
  <c r="AL129" i="1"/>
  <c r="AQ129" i="1"/>
  <c r="AR129" i="1"/>
  <c r="AS129" i="1"/>
  <c r="AT129" i="1"/>
  <c r="AU129" i="1"/>
  <c r="AV129" i="1"/>
  <c r="AW129" i="1"/>
  <c r="AX129" i="1"/>
  <c r="AZ129" i="1"/>
  <c r="AC129" i="1"/>
  <c r="BG129" i="1"/>
  <c r="Z129" i="1"/>
  <c r="BF129" i="1"/>
  <c r="AA129" i="1"/>
  <c r="BE129" i="1"/>
  <c r="I129" i="1"/>
  <c r="BC129" i="1"/>
  <c r="BD129" i="1"/>
  <c r="Q129" i="1"/>
  <c r="R129" i="1" s="1"/>
  <c r="AB129" i="1"/>
  <c r="BB129" i="1"/>
  <c r="AE128" i="1"/>
  <c r="AF128" i="1"/>
  <c r="AO128" i="1" s="1"/>
  <c r="AG128" i="1"/>
  <c r="AH128" i="1"/>
  <c r="AI128" i="1"/>
  <c r="AJ128" i="1"/>
  <c r="AK128" i="1"/>
  <c r="AL128" i="1"/>
  <c r="AQ128" i="1"/>
  <c r="AR128" i="1"/>
  <c r="AS128" i="1"/>
  <c r="AT128" i="1"/>
  <c r="AU128" i="1"/>
  <c r="AV128" i="1"/>
  <c r="AW128" i="1"/>
  <c r="AX128" i="1"/>
  <c r="AZ128" i="1"/>
  <c r="AC128" i="1"/>
  <c r="BG128" i="1"/>
  <c r="Z128" i="1"/>
  <c r="BF128" i="1"/>
  <c r="AA128" i="1"/>
  <c r="BE128" i="1"/>
  <c r="I128" i="1"/>
  <c r="BC128" i="1"/>
  <c r="BD128" i="1"/>
  <c r="Q128" i="1"/>
  <c r="R128" i="1" s="1"/>
  <c r="AB128" i="1"/>
  <c r="BB128" i="1"/>
  <c r="M153" i="28" l="1"/>
  <c r="G130" i="19"/>
  <c r="M130" i="19" s="1"/>
  <c r="BH129" i="1"/>
  <c r="G129" i="19"/>
  <c r="M129" i="19" s="1"/>
  <c r="BH128" i="1"/>
  <c r="BA129" i="1"/>
  <c r="BA128" i="1"/>
  <c r="E129" i="23"/>
  <c r="AN128" i="1"/>
  <c r="AN129" i="1"/>
  <c r="AO129" i="1"/>
  <c r="B128" i="19"/>
  <c r="D128" i="19"/>
  <c r="E128" i="19"/>
  <c r="E144" i="28" s="1"/>
  <c r="F128" i="19"/>
  <c r="F144" i="28" s="1"/>
  <c r="H128" i="19"/>
  <c r="J128" i="19"/>
  <c r="K128" i="19"/>
  <c r="L128" i="19"/>
  <c r="AE127" i="1"/>
  <c r="AF127" i="1"/>
  <c r="AO127" i="1" s="1"/>
  <c r="AG127" i="1"/>
  <c r="AH127" i="1"/>
  <c r="AI127" i="1"/>
  <c r="AJ127" i="1"/>
  <c r="AK127" i="1"/>
  <c r="AL127" i="1"/>
  <c r="AQ127" i="1"/>
  <c r="AR127" i="1"/>
  <c r="AS127" i="1"/>
  <c r="AT127" i="1"/>
  <c r="AU127" i="1"/>
  <c r="AV127" i="1"/>
  <c r="AW127" i="1"/>
  <c r="AX127" i="1"/>
  <c r="AZ127" i="1"/>
  <c r="AC127" i="1"/>
  <c r="BG127" i="1"/>
  <c r="Z127" i="1"/>
  <c r="BF127" i="1"/>
  <c r="AA127" i="1"/>
  <c r="BE127" i="1"/>
  <c r="BC127" i="1"/>
  <c r="BD127" i="1"/>
  <c r="I126" i="1"/>
  <c r="BH126" i="1" s="1"/>
  <c r="I127" i="1"/>
  <c r="Q127" i="1"/>
  <c r="R127" i="1" s="1"/>
  <c r="AB127" i="1"/>
  <c r="BB127" i="1"/>
  <c r="G131" i="22" l="1"/>
  <c r="G131" i="21"/>
  <c r="G147" i="28"/>
  <c r="E130" i="23"/>
  <c r="D144" i="28"/>
  <c r="K144" i="28"/>
  <c r="L144" i="28"/>
  <c r="B144" i="28"/>
  <c r="B395" i="19"/>
  <c r="G130" i="21"/>
  <c r="G128" i="19"/>
  <c r="G129" i="22" s="1"/>
  <c r="BH127" i="1"/>
  <c r="G130" i="22"/>
  <c r="G146" i="28"/>
  <c r="J144" i="28"/>
  <c r="O128" i="19"/>
  <c r="H144" i="28"/>
  <c r="N128" i="19"/>
  <c r="AN127" i="1"/>
  <c r="I129" i="21"/>
  <c r="I129" i="22"/>
  <c r="H129" i="22"/>
  <c r="H129" i="21"/>
  <c r="D129" i="21"/>
  <c r="D129" i="22"/>
  <c r="J129" i="22"/>
  <c r="J129" i="21"/>
  <c r="F129" i="21"/>
  <c r="F129" i="22"/>
  <c r="E129" i="22"/>
  <c r="E129" i="21"/>
  <c r="K129" i="21"/>
  <c r="K129" i="22"/>
  <c r="B129" i="22"/>
  <c r="B129" i="21"/>
  <c r="B128" i="23"/>
  <c r="H128" i="23"/>
  <c r="I128" i="23"/>
  <c r="G128" i="23"/>
  <c r="F128" i="23"/>
  <c r="D128" i="23"/>
  <c r="BA127" i="1"/>
  <c r="B127" i="19"/>
  <c r="D127" i="19"/>
  <c r="E127" i="19"/>
  <c r="F127" i="19"/>
  <c r="F143" i="28" s="1"/>
  <c r="G127" i="19"/>
  <c r="H127" i="19"/>
  <c r="J127" i="19"/>
  <c r="K127" i="19"/>
  <c r="L127" i="19"/>
  <c r="Z126" i="1"/>
  <c r="AA126" i="1"/>
  <c r="AB126" i="1"/>
  <c r="AC126" i="1"/>
  <c r="AE126" i="1"/>
  <c r="AF126" i="1"/>
  <c r="AO126" i="1" s="1"/>
  <c r="AG126" i="1"/>
  <c r="AH126" i="1"/>
  <c r="AI126" i="1"/>
  <c r="AJ126" i="1"/>
  <c r="AK126" i="1"/>
  <c r="AL126" i="1"/>
  <c r="AQ126" i="1"/>
  <c r="AR126" i="1"/>
  <c r="AS126" i="1"/>
  <c r="AT126" i="1"/>
  <c r="AU126" i="1"/>
  <c r="AV126" i="1"/>
  <c r="AW126" i="1"/>
  <c r="AX126" i="1"/>
  <c r="AZ126" i="1"/>
  <c r="BB126" i="1"/>
  <c r="BC126" i="1"/>
  <c r="BD126" i="1"/>
  <c r="BE126" i="1"/>
  <c r="BF126" i="1"/>
  <c r="BG126" i="1"/>
  <c r="Q126" i="1"/>
  <c r="R126" i="1" s="1"/>
  <c r="M144" i="28" l="1"/>
  <c r="G153" i="28"/>
  <c r="G144" i="28"/>
  <c r="G129" i="21"/>
  <c r="E128" i="23"/>
  <c r="M128" i="19"/>
  <c r="B128" i="22"/>
  <c r="B394" i="19"/>
  <c r="J128" i="21"/>
  <c r="L143" i="28"/>
  <c r="D128" i="21"/>
  <c r="G143" i="28"/>
  <c r="M127" i="19"/>
  <c r="O127" i="19"/>
  <c r="H143" i="28"/>
  <c r="N127" i="19"/>
  <c r="D128" i="22"/>
  <c r="K128" i="22"/>
  <c r="K143" i="28"/>
  <c r="B143" i="28"/>
  <c r="E128" i="21"/>
  <c r="E143" i="28"/>
  <c r="I127" i="23"/>
  <c r="B128" i="21"/>
  <c r="D127" i="23"/>
  <c r="I128" i="21"/>
  <c r="B127" i="23"/>
  <c r="J143" i="28"/>
  <c r="D143" i="28"/>
  <c r="E128" i="22"/>
  <c r="F127" i="23"/>
  <c r="F128" i="21"/>
  <c r="H128" i="21"/>
  <c r="E127" i="23"/>
  <c r="G128" i="22"/>
  <c r="F128" i="22"/>
  <c r="H128" i="22"/>
  <c r="H127" i="23"/>
  <c r="J128" i="22"/>
  <c r="G127" i="23"/>
  <c r="G128" i="21"/>
  <c r="K128" i="21"/>
  <c r="I128" i="22"/>
  <c r="BA126" i="1"/>
  <c r="AN126" i="1"/>
  <c r="B126" i="19"/>
  <c r="D126" i="19"/>
  <c r="E126" i="19"/>
  <c r="E142" i="28" s="1"/>
  <c r="F126" i="19"/>
  <c r="F142" i="28" s="1"/>
  <c r="H126" i="19"/>
  <c r="J126" i="19"/>
  <c r="K126" i="19"/>
  <c r="L126" i="19"/>
  <c r="AE125" i="1"/>
  <c r="AF125" i="1"/>
  <c r="AO125" i="1" s="1"/>
  <c r="AG125" i="1"/>
  <c r="AH125" i="1"/>
  <c r="AI125" i="1"/>
  <c r="AJ125" i="1"/>
  <c r="AK125" i="1"/>
  <c r="AL125" i="1"/>
  <c r="AQ125" i="1"/>
  <c r="AR125" i="1"/>
  <c r="AS125" i="1"/>
  <c r="AT125" i="1"/>
  <c r="AU125" i="1"/>
  <c r="AV125" i="1"/>
  <c r="AW125" i="1"/>
  <c r="AX125" i="1"/>
  <c r="AZ125" i="1"/>
  <c r="AC125" i="1"/>
  <c r="BG125" i="1"/>
  <c r="Z125" i="1"/>
  <c r="BF125" i="1"/>
  <c r="AA125" i="1"/>
  <c r="BE125" i="1"/>
  <c r="I125" i="1"/>
  <c r="BC125" i="1"/>
  <c r="BD125" i="1"/>
  <c r="Q125" i="1"/>
  <c r="R125" i="1" s="1"/>
  <c r="AB125" i="1"/>
  <c r="BB125" i="1"/>
  <c r="M143" i="28" l="1"/>
  <c r="D142" i="28"/>
  <c r="B142" i="28"/>
  <c r="B393" i="19"/>
  <c r="L142" i="28"/>
  <c r="G126" i="19"/>
  <c r="G127" i="21" s="1"/>
  <c r="BH125" i="1"/>
  <c r="N126" i="19"/>
  <c r="J142" i="28"/>
  <c r="O126" i="19"/>
  <c r="BA125" i="1"/>
  <c r="F127" i="22"/>
  <c r="K127" i="21"/>
  <c r="B127" i="22"/>
  <c r="D127" i="21"/>
  <c r="J127" i="22"/>
  <c r="I127" i="22"/>
  <c r="F127" i="21"/>
  <c r="J127" i="21"/>
  <c r="H142" i="28"/>
  <c r="K142" i="28"/>
  <c r="K127" i="22"/>
  <c r="B127" i="21"/>
  <c r="D127" i="22"/>
  <c r="F126" i="23"/>
  <c r="H127" i="22"/>
  <c r="H127" i="21"/>
  <c r="E127" i="22"/>
  <c r="E127" i="21"/>
  <c r="I127" i="21"/>
  <c r="I126" i="23"/>
  <c r="H126" i="23"/>
  <c r="G126" i="23"/>
  <c r="D126" i="23"/>
  <c r="B126" i="23"/>
  <c r="AN125" i="1"/>
  <c r="B125" i="19"/>
  <c r="B392" i="19" s="1"/>
  <c r="D125" i="19"/>
  <c r="E125" i="19"/>
  <c r="F125" i="19"/>
  <c r="F141" i="28" s="1"/>
  <c r="H125" i="19"/>
  <c r="J125" i="19"/>
  <c r="K125" i="19"/>
  <c r="L125" i="19"/>
  <c r="AE124" i="1"/>
  <c r="AF124" i="1"/>
  <c r="AO124" i="1" s="1"/>
  <c r="AG124" i="1"/>
  <c r="AH124" i="1"/>
  <c r="AI124" i="1"/>
  <c r="AJ124" i="1"/>
  <c r="AK124" i="1"/>
  <c r="AL124" i="1"/>
  <c r="AQ124" i="1"/>
  <c r="AR124" i="1"/>
  <c r="AS124" i="1"/>
  <c r="AT124" i="1"/>
  <c r="AU124" i="1"/>
  <c r="AV124" i="1"/>
  <c r="AW124" i="1"/>
  <c r="AX124" i="1"/>
  <c r="AZ124" i="1"/>
  <c r="AC124" i="1"/>
  <c r="BG124" i="1"/>
  <c r="Z124" i="1"/>
  <c r="BF124" i="1"/>
  <c r="AA124" i="1"/>
  <c r="BE124" i="1"/>
  <c r="I124" i="1"/>
  <c r="BC124" i="1"/>
  <c r="BD124" i="1"/>
  <c r="Q124" i="1"/>
  <c r="R124" i="1" s="1"/>
  <c r="AB124" i="1"/>
  <c r="BB124" i="1"/>
  <c r="M142" i="28" l="1"/>
  <c r="G127" i="22"/>
  <c r="M126" i="19"/>
  <c r="G142" i="28"/>
  <c r="L141" i="28"/>
  <c r="E126" i="23"/>
  <c r="K141" i="28"/>
  <c r="G125" i="19"/>
  <c r="E125" i="23" s="1"/>
  <c r="BH124" i="1"/>
  <c r="N125" i="19"/>
  <c r="J141" i="28"/>
  <c r="O125" i="19"/>
  <c r="BA124" i="1"/>
  <c r="B126" i="21"/>
  <c r="B141" i="28"/>
  <c r="D141" i="28"/>
  <c r="H141" i="28"/>
  <c r="K126" i="22"/>
  <c r="J126" i="22"/>
  <c r="I126" i="21"/>
  <c r="E141" i="28"/>
  <c r="F125" i="23"/>
  <c r="I125" i="23"/>
  <c r="B125" i="23"/>
  <c r="H125" i="23"/>
  <c r="B126" i="22"/>
  <c r="G125" i="23"/>
  <c r="D126" i="22"/>
  <c r="K126" i="21"/>
  <c r="J126" i="21"/>
  <c r="H126" i="22"/>
  <c r="D125" i="23"/>
  <c r="F126" i="22"/>
  <c r="E126" i="21"/>
  <c r="E126" i="22"/>
  <c r="D126" i="21"/>
  <c r="F126" i="21"/>
  <c r="H126" i="21"/>
  <c r="I126" i="22"/>
  <c r="AN124" i="1"/>
  <c r="B124" i="19"/>
  <c r="D124" i="19"/>
  <c r="E124" i="19"/>
  <c r="F124" i="19"/>
  <c r="F140" i="28" s="1"/>
  <c r="H124" i="19"/>
  <c r="J124" i="19"/>
  <c r="K124" i="19"/>
  <c r="L124" i="19"/>
  <c r="AE123" i="1"/>
  <c r="AF123" i="1"/>
  <c r="AG123" i="1"/>
  <c r="AH123" i="1"/>
  <c r="AI123" i="1"/>
  <c r="AJ123" i="1"/>
  <c r="AK123" i="1"/>
  <c r="AL123" i="1"/>
  <c r="AQ123" i="1"/>
  <c r="AR123" i="1"/>
  <c r="AS123" i="1"/>
  <c r="AT123" i="1"/>
  <c r="AU123" i="1"/>
  <c r="AV123" i="1"/>
  <c r="AW123" i="1"/>
  <c r="AX123" i="1"/>
  <c r="AZ123" i="1"/>
  <c r="AC123" i="1"/>
  <c r="BG123" i="1"/>
  <c r="Z123" i="1"/>
  <c r="BF123" i="1"/>
  <c r="AA123" i="1"/>
  <c r="BE123" i="1"/>
  <c r="I123" i="1"/>
  <c r="G124" i="19" s="1"/>
  <c r="BC123" i="1"/>
  <c r="BD123" i="1"/>
  <c r="Q123" i="1"/>
  <c r="R123" i="1" s="1"/>
  <c r="AB123" i="1"/>
  <c r="BB123" i="1"/>
  <c r="K457" i="19" l="1"/>
  <c r="K456" i="19"/>
  <c r="K455" i="19"/>
  <c r="L457" i="19"/>
  <c r="L456" i="19"/>
  <c r="L455" i="19"/>
  <c r="M455" i="19" s="1"/>
  <c r="D457" i="19"/>
  <c r="D456" i="19"/>
  <c r="D455" i="19"/>
  <c r="L450" i="19"/>
  <c r="L453" i="19"/>
  <c r="L454" i="19"/>
  <c r="L452" i="19"/>
  <c r="L451" i="19"/>
  <c r="K450" i="19"/>
  <c r="K454" i="19"/>
  <c r="K453" i="19"/>
  <c r="K452" i="19"/>
  <c r="K451" i="19"/>
  <c r="D450" i="19"/>
  <c r="D454" i="19"/>
  <c r="D453" i="19"/>
  <c r="D452" i="19"/>
  <c r="D451" i="19"/>
  <c r="L446" i="19"/>
  <c r="L449" i="19"/>
  <c r="L448" i="19"/>
  <c r="L447" i="19"/>
  <c r="K446" i="19"/>
  <c r="K448" i="19"/>
  <c r="K449" i="19"/>
  <c r="K447" i="19"/>
  <c r="D446" i="19"/>
  <c r="D448" i="19"/>
  <c r="D449" i="19"/>
  <c r="D447" i="19"/>
  <c r="K442" i="19"/>
  <c r="K445" i="19"/>
  <c r="K444" i="19"/>
  <c r="K443" i="19"/>
  <c r="L442" i="19"/>
  <c r="L445" i="19"/>
  <c r="L444" i="19"/>
  <c r="L443" i="19"/>
  <c r="D442" i="19"/>
  <c r="D445" i="19"/>
  <c r="D444" i="19"/>
  <c r="D443" i="19"/>
  <c r="L440" i="19"/>
  <c r="L441" i="19"/>
  <c r="K440" i="19"/>
  <c r="K441" i="19"/>
  <c r="D440" i="19"/>
  <c r="D441" i="19"/>
  <c r="L438" i="19"/>
  <c r="L439" i="19"/>
  <c r="K438" i="19"/>
  <c r="K439" i="19"/>
  <c r="D438" i="19"/>
  <c r="D439" i="19"/>
  <c r="K436" i="19"/>
  <c r="K437" i="19"/>
  <c r="L436" i="19"/>
  <c r="L437" i="19"/>
  <c r="D436" i="19"/>
  <c r="D437" i="19"/>
  <c r="L435" i="19"/>
  <c r="L434" i="19"/>
  <c r="K435" i="19"/>
  <c r="K434" i="19"/>
  <c r="D435" i="19"/>
  <c r="D434" i="19"/>
  <c r="K432" i="19"/>
  <c r="K433" i="19"/>
  <c r="L432" i="19"/>
  <c r="L433" i="19"/>
  <c r="D432" i="19"/>
  <c r="D433" i="19"/>
  <c r="L431" i="19"/>
  <c r="K431" i="19"/>
  <c r="D431" i="19"/>
  <c r="L428" i="19"/>
  <c r="L430" i="19"/>
  <c r="L429" i="19"/>
  <c r="K428" i="19"/>
  <c r="K429" i="19"/>
  <c r="K430" i="19"/>
  <c r="D428" i="19"/>
  <c r="D430" i="19"/>
  <c r="D429" i="19"/>
  <c r="K426" i="19"/>
  <c r="K427" i="19"/>
  <c r="L426" i="19"/>
  <c r="L427" i="19"/>
  <c r="D426" i="19"/>
  <c r="D427" i="19"/>
  <c r="L423" i="19"/>
  <c r="L424" i="19"/>
  <c r="L425" i="19"/>
  <c r="K423" i="19"/>
  <c r="K424" i="19"/>
  <c r="K425" i="19"/>
  <c r="D423" i="19"/>
  <c r="D425" i="19"/>
  <c r="D424" i="19"/>
  <c r="K421" i="19"/>
  <c r="K422" i="19"/>
  <c r="L421" i="19"/>
  <c r="L422" i="19"/>
  <c r="D421" i="19"/>
  <c r="D422" i="19"/>
  <c r="M141" i="28"/>
  <c r="K420" i="19"/>
  <c r="K419" i="19"/>
  <c r="L420" i="19"/>
  <c r="L419" i="19"/>
  <c r="D420" i="19"/>
  <c r="D419" i="19"/>
  <c r="L418" i="19"/>
  <c r="L417" i="19"/>
  <c r="K418" i="19"/>
  <c r="K417" i="19"/>
  <c r="D418" i="19"/>
  <c r="D417" i="19"/>
  <c r="K415" i="19"/>
  <c r="K416" i="19"/>
  <c r="L415" i="19"/>
  <c r="L416" i="19"/>
  <c r="D415" i="19"/>
  <c r="D416" i="19"/>
  <c r="K413" i="19"/>
  <c r="K414" i="19"/>
  <c r="L413" i="19"/>
  <c r="L414" i="19"/>
  <c r="D413" i="19"/>
  <c r="D414" i="19"/>
  <c r="L410" i="19"/>
  <c r="L412" i="19"/>
  <c r="L411" i="19"/>
  <c r="K410" i="19"/>
  <c r="K412" i="19"/>
  <c r="K411" i="19"/>
  <c r="D410" i="19"/>
  <c r="D412" i="19"/>
  <c r="D411" i="19"/>
  <c r="K408" i="19"/>
  <c r="K409" i="19"/>
  <c r="L408" i="19"/>
  <c r="L409" i="19"/>
  <c r="D408" i="19"/>
  <c r="D409" i="19"/>
  <c r="G126" i="21"/>
  <c r="L407" i="19"/>
  <c r="L406" i="19"/>
  <c r="L405" i="19"/>
  <c r="L404" i="19"/>
  <c r="L403" i="19"/>
  <c r="L402" i="19"/>
  <c r="L401" i="19"/>
  <c r="L400" i="19"/>
  <c r="L397" i="19"/>
  <c r="L398" i="19"/>
  <c r="L399" i="19"/>
  <c r="L396" i="19"/>
  <c r="L395" i="19"/>
  <c r="L394" i="19"/>
  <c r="L393" i="19"/>
  <c r="L392" i="19"/>
  <c r="L391" i="19"/>
  <c r="K407" i="19"/>
  <c r="K406" i="19"/>
  <c r="K405" i="19"/>
  <c r="K404" i="19"/>
  <c r="K403" i="19"/>
  <c r="K402" i="19"/>
  <c r="K401" i="19"/>
  <c r="K400" i="19"/>
  <c r="K398" i="19"/>
  <c r="K397" i="19"/>
  <c r="K399" i="19"/>
  <c r="K396" i="19"/>
  <c r="K395" i="19"/>
  <c r="K394" i="19"/>
  <c r="K393" i="19"/>
  <c r="K392" i="19"/>
  <c r="K391" i="19"/>
  <c r="M125" i="19"/>
  <c r="D407" i="19"/>
  <c r="D406" i="19"/>
  <c r="D405" i="19"/>
  <c r="D404" i="19"/>
  <c r="D403" i="19"/>
  <c r="D402" i="19"/>
  <c r="D401" i="19"/>
  <c r="D400" i="19"/>
  <c r="D398" i="19"/>
  <c r="D399" i="19"/>
  <c r="D397" i="19"/>
  <c r="D396" i="19"/>
  <c r="D395" i="19"/>
  <c r="D394" i="19"/>
  <c r="D393" i="19"/>
  <c r="D392" i="19"/>
  <c r="D391" i="19"/>
  <c r="G126" i="22"/>
  <c r="G141" i="28"/>
  <c r="L140" i="28"/>
  <c r="B140" i="28"/>
  <c r="B391" i="19"/>
  <c r="K140" i="28"/>
  <c r="H140" i="28"/>
  <c r="N124" i="19"/>
  <c r="G140" i="28"/>
  <c r="M124" i="19"/>
  <c r="J140" i="28"/>
  <c r="O124" i="19"/>
  <c r="AN123" i="1"/>
  <c r="BA123" i="1"/>
  <c r="H125" i="22"/>
  <c r="E125" i="22"/>
  <c r="D125" i="21"/>
  <c r="D140" i="28"/>
  <c r="B125" i="22"/>
  <c r="E140" i="28"/>
  <c r="G125" i="22"/>
  <c r="I124" i="23"/>
  <c r="E125" i="21"/>
  <c r="E124" i="23"/>
  <c r="H125" i="21"/>
  <c r="D124" i="23"/>
  <c r="G124" i="23"/>
  <c r="I125" i="22"/>
  <c r="I125" i="21"/>
  <c r="F125" i="21"/>
  <c r="D125" i="22"/>
  <c r="H124" i="23"/>
  <c r="J125" i="22"/>
  <c r="B124" i="23"/>
  <c r="B125" i="21"/>
  <c r="G125" i="21"/>
  <c r="J125" i="21"/>
  <c r="K125" i="22"/>
  <c r="K125" i="21"/>
  <c r="F125" i="22"/>
  <c r="F124" i="23"/>
  <c r="AO123" i="1"/>
  <c r="B123" i="19"/>
  <c r="B139" i="28" s="1"/>
  <c r="D123" i="19"/>
  <c r="D139" i="28" s="1"/>
  <c r="E123" i="19"/>
  <c r="F123" i="19"/>
  <c r="H123" i="19"/>
  <c r="J123" i="19"/>
  <c r="K123" i="19"/>
  <c r="L123" i="19"/>
  <c r="AE122" i="1"/>
  <c r="AF122" i="1"/>
  <c r="AO122" i="1" s="1"/>
  <c r="AG122" i="1"/>
  <c r="AH122" i="1"/>
  <c r="AI122" i="1"/>
  <c r="AJ122" i="1"/>
  <c r="AK122" i="1"/>
  <c r="AL122" i="1"/>
  <c r="AQ122" i="1"/>
  <c r="AR122" i="1"/>
  <c r="AS122" i="1"/>
  <c r="AT122" i="1"/>
  <c r="AU122" i="1"/>
  <c r="AV122" i="1"/>
  <c r="AW122" i="1"/>
  <c r="AX122" i="1"/>
  <c r="AZ122" i="1"/>
  <c r="AC122" i="1"/>
  <c r="BG122" i="1"/>
  <c r="Z122" i="1"/>
  <c r="BF122" i="1"/>
  <c r="AA122" i="1"/>
  <c r="BE122" i="1"/>
  <c r="I122" i="1"/>
  <c r="G123" i="19" s="1"/>
  <c r="BC122" i="1"/>
  <c r="BD122" i="1"/>
  <c r="Q122" i="1"/>
  <c r="R122" i="1" s="1"/>
  <c r="AB122" i="1"/>
  <c r="BB122" i="1"/>
  <c r="M454" i="19" l="1"/>
  <c r="M450" i="19"/>
  <c r="M456" i="19"/>
  <c r="M457" i="19"/>
  <c r="M451" i="19"/>
  <c r="M452" i="19"/>
  <c r="M453" i="19"/>
  <c r="M449" i="19"/>
  <c r="M448" i="19"/>
  <c r="M443" i="19"/>
  <c r="M447" i="19"/>
  <c r="M444" i="19"/>
  <c r="M442" i="19"/>
  <c r="M446" i="19"/>
  <c r="M445" i="19"/>
  <c r="M439" i="19"/>
  <c r="M441" i="19"/>
  <c r="M440" i="19"/>
  <c r="M438" i="19"/>
  <c r="M437" i="19"/>
  <c r="M436" i="19"/>
  <c r="M419" i="19"/>
  <c r="M434" i="19"/>
  <c r="M435" i="19"/>
  <c r="M433" i="19"/>
  <c r="M432" i="19"/>
  <c r="M429" i="19"/>
  <c r="M431" i="19"/>
  <c r="M430" i="19"/>
  <c r="M424" i="19"/>
  <c r="M428" i="19"/>
  <c r="M423" i="19"/>
  <c r="M427" i="19"/>
  <c r="M426" i="19"/>
  <c r="M425" i="19"/>
  <c r="M415" i="19"/>
  <c r="M422" i="19"/>
  <c r="M421" i="19"/>
  <c r="M139" i="28"/>
  <c r="M140" i="28"/>
  <c r="M417" i="19"/>
  <c r="M420" i="19"/>
  <c r="M418" i="19"/>
  <c r="M416" i="19"/>
  <c r="M393" i="19"/>
  <c r="M401" i="19"/>
  <c r="M414" i="19"/>
  <c r="M413" i="19"/>
  <c r="M411" i="19"/>
  <c r="M412" i="19"/>
  <c r="M410" i="19"/>
  <c r="M394" i="19"/>
  <c r="M402" i="19"/>
  <c r="M409" i="19"/>
  <c r="M408" i="19"/>
  <c r="M391" i="19"/>
  <c r="M392" i="19"/>
  <c r="M400" i="19"/>
  <c r="M395" i="19"/>
  <c r="M403" i="19"/>
  <c r="M396" i="19"/>
  <c r="M404" i="19"/>
  <c r="M399" i="19"/>
  <c r="M405" i="19"/>
  <c r="M398" i="19"/>
  <c r="M406" i="19"/>
  <c r="M397" i="19"/>
  <c r="M407" i="19"/>
  <c r="M123" i="19"/>
  <c r="J139" i="28"/>
  <c r="O123" i="19"/>
  <c r="H139" i="28"/>
  <c r="N123" i="19"/>
  <c r="AN122" i="1"/>
  <c r="K124" i="21"/>
  <c r="G124" i="22"/>
  <c r="F124" i="22"/>
  <c r="E124" i="22"/>
  <c r="F139" i="28"/>
  <c r="L139" i="28"/>
  <c r="B124" i="21"/>
  <c r="G139" i="28"/>
  <c r="J124" i="21"/>
  <c r="I124" i="21"/>
  <c r="K139" i="28"/>
  <c r="E139" i="28"/>
  <c r="H124" i="22"/>
  <c r="F124" i="21"/>
  <c r="G124" i="21"/>
  <c r="I124" i="22"/>
  <c r="J124" i="22"/>
  <c r="B124" i="22"/>
  <c r="E124" i="21"/>
  <c r="H124" i="21"/>
  <c r="K124" i="22"/>
  <c r="D124" i="21"/>
  <c r="D124" i="22"/>
  <c r="F123" i="23"/>
  <c r="I123" i="23"/>
  <c r="E123" i="23"/>
  <c r="H123" i="23"/>
  <c r="D123" i="23"/>
  <c r="B123" i="23"/>
  <c r="G123" i="23"/>
  <c r="BA122" i="1"/>
  <c r="B122" i="19"/>
  <c r="B123" i="22" s="1"/>
  <c r="D122" i="19"/>
  <c r="D123" i="22" s="1"/>
  <c r="E122" i="19"/>
  <c r="E123" i="22" s="1"/>
  <c r="F122" i="19"/>
  <c r="F123" i="22" s="1"/>
  <c r="H122" i="19"/>
  <c r="J122" i="19"/>
  <c r="K122" i="19"/>
  <c r="J123" i="21" s="1"/>
  <c r="L122" i="19"/>
  <c r="K123" i="22" s="1"/>
  <c r="AE121" i="1"/>
  <c r="AF121" i="1"/>
  <c r="AG121" i="1"/>
  <c r="AH121" i="1"/>
  <c r="AI121" i="1"/>
  <c r="AJ121" i="1"/>
  <c r="AK121" i="1"/>
  <c r="AL121" i="1"/>
  <c r="AQ121" i="1"/>
  <c r="AR121" i="1"/>
  <c r="AS121" i="1"/>
  <c r="AT121" i="1"/>
  <c r="AU121" i="1"/>
  <c r="AV121" i="1"/>
  <c r="AW121" i="1"/>
  <c r="AX121" i="1"/>
  <c r="AZ121" i="1"/>
  <c r="AC121" i="1"/>
  <c r="BG121" i="1"/>
  <c r="Z121" i="1"/>
  <c r="BF121" i="1"/>
  <c r="AA121" i="1"/>
  <c r="BE121" i="1"/>
  <c r="I121" i="1"/>
  <c r="G122" i="19" s="1"/>
  <c r="BC121" i="1"/>
  <c r="BD121" i="1"/>
  <c r="Q121" i="1"/>
  <c r="R121" i="1" s="1"/>
  <c r="AB121" i="1"/>
  <c r="BB121" i="1"/>
  <c r="G138" i="28" l="1"/>
  <c r="G145" i="28" s="1"/>
  <c r="M122" i="19"/>
  <c r="H138" i="28"/>
  <c r="H145" i="28" s="1"/>
  <c r="N122" i="19"/>
  <c r="I123" i="22"/>
  <c r="O122" i="19"/>
  <c r="BA121" i="1"/>
  <c r="J138" i="28"/>
  <c r="J145" i="28" s="1"/>
  <c r="F138" i="28"/>
  <c r="F145" i="28" s="1"/>
  <c r="L138" i="28"/>
  <c r="L145" i="28" s="1"/>
  <c r="K138" i="28"/>
  <c r="K145" i="28" s="1"/>
  <c r="E138" i="28"/>
  <c r="E145" i="28" s="1"/>
  <c r="B138" i="28"/>
  <c r="B145" i="28" s="1"/>
  <c r="D138" i="28"/>
  <c r="K123" i="21"/>
  <c r="I123" i="21"/>
  <c r="F123" i="21"/>
  <c r="D123" i="21"/>
  <c r="H122" i="23"/>
  <c r="D122" i="23"/>
  <c r="B123" i="21"/>
  <c r="E123" i="21"/>
  <c r="F122" i="23"/>
  <c r="H123" i="22"/>
  <c r="J123" i="22"/>
  <c r="E122" i="23"/>
  <c r="G123" i="22"/>
  <c r="G123" i="21"/>
  <c r="H123" i="21"/>
  <c r="B122" i="23"/>
  <c r="I122" i="23"/>
  <c r="G122" i="23"/>
  <c r="AO121" i="1"/>
  <c r="AN121" i="1"/>
  <c r="B121" i="19"/>
  <c r="B136" i="28" s="1"/>
  <c r="D121" i="19"/>
  <c r="E121" i="19"/>
  <c r="F121" i="19"/>
  <c r="F122" i="22" s="1"/>
  <c r="H121" i="19"/>
  <c r="J121" i="19"/>
  <c r="K121" i="19"/>
  <c r="K136" i="28" s="1"/>
  <c r="L121" i="19"/>
  <c r="K122" i="21" s="1"/>
  <c r="B120" i="19"/>
  <c r="D120" i="19"/>
  <c r="E120" i="19"/>
  <c r="F120" i="19"/>
  <c r="H120" i="19"/>
  <c r="J120" i="19"/>
  <c r="K120" i="19"/>
  <c r="L120" i="19"/>
  <c r="BB120" i="1"/>
  <c r="BC120" i="1"/>
  <c r="BD120" i="1"/>
  <c r="BE120" i="1"/>
  <c r="BF120" i="1"/>
  <c r="BG120" i="1"/>
  <c r="AE119" i="1"/>
  <c r="AF119" i="1"/>
  <c r="AO119" i="1" s="1"/>
  <c r="AG119" i="1"/>
  <c r="AH119" i="1"/>
  <c r="AI119" i="1"/>
  <c r="AJ119" i="1"/>
  <c r="AK119" i="1"/>
  <c r="AL119" i="1"/>
  <c r="AQ119" i="1"/>
  <c r="AR119" i="1"/>
  <c r="AS119" i="1"/>
  <c r="AT119" i="1"/>
  <c r="AU119" i="1"/>
  <c r="AV119" i="1"/>
  <c r="AW119" i="1"/>
  <c r="AX119" i="1"/>
  <c r="AZ119" i="1"/>
  <c r="AE120" i="1"/>
  <c r="AF120" i="1"/>
  <c r="AO120" i="1" s="1"/>
  <c r="AG120" i="1"/>
  <c r="AH120" i="1"/>
  <c r="AI120" i="1"/>
  <c r="AJ120" i="1"/>
  <c r="AK120" i="1"/>
  <c r="AL120" i="1"/>
  <c r="AQ120" i="1"/>
  <c r="AR120" i="1"/>
  <c r="AS120" i="1"/>
  <c r="AT120" i="1"/>
  <c r="AU120" i="1"/>
  <c r="AV120" i="1"/>
  <c r="AW120" i="1"/>
  <c r="AX120" i="1"/>
  <c r="AZ120" i="1"/>
  <c r="Q120" i="1"/>
  <c r="R120" i="1" s="1"/>
  <c r="Z120" i="1"/>
  <c r="AA120" i="1"/>
  <c r="AB120" i="1"/>
  <c r="AC120" i="1"/>
  <c r="I120" i="1"/>
  <c r="G121" i="19" s="1"/>
  <c r="AC119" i="1"/>
  <c r="BG119" i="1"/>
  <c r="Z119" i="1"/>
  <c r="BF119" i="1"/>
  <c r="AA119" i="1"/>
  <c r="BE119" i="1"/>
  <c r="I119" i="1"/>
  <c r="G120" i="19" s="1"/>
  <c r="BC119" i="1"/>
  <c r="BD119" i="1"/>
  <c r="Q119" i="1"/>
  <c r="R119" i="1" s="1"/>
  <c r="AB119" i="1"/>
  <c r="BB119" i="1"/>
  <c r="M138" i="28" l="1"/>
  <c r="M120" i="19"/>
  <c r="N120" i="19"/>
  <c r="H122" i="21"/>
  <c r="N121" i="19"/>
  <c r="G136" i="28"/>
  <c r="M121" i="19"/>
  <c r="O120" i="19"/>
  <c r="I122" i="21"/>
  <c r="O121" i="19"/>
  <c r="BA120" i="1"/>
  <c r="AN120" i="1"/>
  <c r="AN119" i="1"/>
  <c r="D145" i="28"/>
  <c r="M145" i="28" s="1"/>
  <c r="K121" i="21"/>
  <c r="J122" i="22"/>
  <c r="L136" i="28"/>
  <c r="D120" i="23"/>
  <c r="H136" i="28"/>
  <c r="H122" i="22"/>
  <c r="H120" i="23"/>
  <c r="H121" i="21"/>
  <c r="I122" i="22"/>
  <c r="G120" i="23"/>
  <c r="E136" i="28"/>
  <c r="E122" i="22"/>
  <c r="B135" i="28"/>
  <c r="K121" i="22"/>
  <c r="G121" i="21"/>
  <c r="G121" i="23"/>
  <c r="B121" i="22"/>
  <c r="G122" i="21"/>
  <c r="B122" i="21"/>
  <c r="D121" i="22"/>
  <c r="D136" i="28"/>
  <c r="M136" i="28" s="1"/>
  <c r="D122" i="22"/>
  <c r="D122" i="21"/>
  <c r="I121" i="23"/>
  <c r="K122" i="22"/>
  <c r="H121" i="23"/>
  <c r="J122" i="21"/>
  <c r="H121" i="22"/>
  <c r="B121" i="23"/>
  <c r="J136" i="28"/>
  <c r="E122" i="21"/>
  <c r="E121" i="23"/>
  <c r="D135" i="28"/>
  <c r="M135" i="28" s="1"/>
  <c r="G122" i="22"/>
  <c r="B122" i="22"/>
  <c r="D121" i="23"/>
  <c r="F122" i="21"/>
  <c r="F136" i="28"/>
  <c r="F121" i="21"/>
  <c r="G121" i="22"/>
  <c r="F120" i="23"/>
  <c r="H135" i="28"/>
  <c r="D121" i="21"/>
  <c r="E121" i="21"/>
  <c r="F121" i="22"/>
  <c r="F121" i="23"/>
  <c r="E120" i="23"/>
  <c r="G135" i="28"/>
  <c r="B121" i="21"/>
  <c r="E121" i="22"/>
  <c r="F135" i="28"/>
  <c r="B120" i="23"/>
  <c r="E135" i="28"/>
  <c r="J121" i="21"/>
  <c r="I121" i="21"/>
  <c r="J121" i="22"/>
  <c r="I120" i="23"/>
  <c r="L135" i="28"/>
  <c r="I121" i="22"/>
  <c r="K135" i="28"/>
  <c r="J135" i="28"/>
  <c r="BA119" i="1"/>
  <c r="B119" i="19"/>
  <c r="B134" i="28" s="1"/>
  <c r="D119" i="19"/>
  <c r="D120" i="22" s="1"/>
  <c r="E119" i="19"/>
  <c r="E134" i="28" s="1"/>
  <c r="F119" i="19"/>
  <c r="F134" i="28" s="1"/>
  <c r="H119" i="19"/>
  <c r="J119" i="19"/>
  <c r="K119" i="19"/>
  <c r="J120" i="21" s="1"/>
  <c r="L119" i="19"/>
  <c r="L134" i="28" s="1"/>
  <c r="AE118" i="1"/>
  <c r="AF118" i="1"/>
  <c r="AG118" i="1"/>
  <c r="AH118" i="1"/>
  <c r="AI118" i="1"/>
  <c r="AJ118" i="1"/>
  <c r="AK118" i="1"/>
  <c r="AL118" i="1"/>
  <c r="AQ118" i="1"/>
  <c r="AR118" i="1"/>
  <c r="AS118" i="1"/>
  <c r="AT118" i="1"/>
  <c r="AU118" i="1"/>
  <c r="AV118" i="1"/>
  <c r="AW118" i="1"/>
  <c r="AX118" i="1"/>
  <c r="AZ118" i="1"/>
  <c r="AC118" i="1"/>
  <c r="BG118" i="1"/>
  <c r="Z118" i="1"/>
  <c r="BF118" i="1"/>
  <c r="AA118" i="1"/>
  <c r="BE118" i="1"/>
  <c r="I118" i="1"/>
  <c r="G119" i="19" s="1"/>
  <c r="BC118" i="1"/>
  <c r="BD118" i="1"/>
  <c r="Q118" i="1"/>
  <c r="R118" i="1" s="1"/>
  <c r="AB118" i="1"/>
  <c r="BB118" i="1"/>
  <c r="H120" i="22" l="1"/>
  <c r="N119" i="19"/>
  <c r="I120" i="22"/>
  <c r="O119" i="19"/>
  <c r="G120" i="22"/>
  <c r="M119" i="19"/>
  <c r="AN118" i="1"/>
  <c r="AO118" i="1"/>
  <c r="J120" i="22"/>
  <c r="D120" i="21"/>
  <c r="E120" i="22"/>
  <c r="B120" i="22"/>
  <c r="B120" i="21"/>
  <c r="K120" i="22"/>
  <c r="F120" i="21"/>
  <c r="J134" i="28"/>
  <c r="E120" i="21"/>
  <c r="G120" i="21"/>
  <c r="K120" i="21"/>
  <c r="K134" i="28"/>
  <c r="H134" i="28"/>
  <c r="H120" i="21"/>
  <c r="I120" i="21"/>
  <c r="G134" i="28"/>
  <c r="F120" i="22"/>
  <c r="D134" i="28"/>
  <c r="M134" i="28" s="1"/>
  <c r="I119" i="23"/>
  <c r="D119" i="23"/>
  <c r="E119" i="23"/>
  <c r="B119" i="23"/>
  <c r="H119" i="23"/>
  <c r="G119" i="23"/>
  <c r="F119" i="23"/>
  <c r="BA118" i="1"/>
  <c r="B117" i="19"/>
  <c r="D117" i="19"/>
  <c r="E117" i="19"/>
  <c r="F117" i="19"/>
  <c r="H117" i="19"/>
  <c r="J117" i="19"/>
  <c r="K117" i="19"/>
  <c r="L117" i="19"/>
  <c r="B118" i="19"/>
  <c r="B119" i="21" s="1"/>
  <c r="D118" i="19"/>
  <c r="D119" i="22" s="1"/>
  <c r="E118" i="19"/>
  <c r="E133" i="28" s="1"/>
  <c r="F118" i="19"/>
  <c r="H118" i="19"/>
  <c r="J118" i="19"/>
  <c r="K118" i="19"/>
  <c r="K133" i="28" s="1"/>
  <c r="L118" i="19"/>
  <c r="K119" i="21" s="1"/>
  <c r="AZ116" i="1"/>
  <c r="BB116" i="1"/>
  <c r="BC116" i="1"/>
  <c r="BD116" i="1"/>
  <c r="BE116" i="1"/>
  <c r="BF116" i="1"/>
  <c r="BG116" i="1"/>
  <c r="AZ117" i="1"/>
  <c r="BB117" i="1"/>
  <c r="BC117" i="1"/>
  <c r="BD117" i="1"/>
  <c r="BE117" i="1"/>
  <c r="BF117" i="1"/>
  <c r="BG117" i="1"/>
  <c r="AE116" i="1"/>
  <c r="AF116" i="1"/>
  <c r="AO116" i="1" s="1"/>
  <c r="AG116" i="1"/>
  <c r="AH116" i="1"/>
  <c r="AI116" i="1"/>
  <c r="AJ116" i="1"/>
  <c r="AK116" i="1"/>
  <c r="AL116" i="1"/>
  <c r="AQ116" i="1"/>
  <c r="AR116" i="1"/>
  <c r="AS116" i="1"/>
  <c r="AT116" i="1"/>
  <c r="AU116" i="1"/>
  <c r="AV116" i="1"/>
  <c r="AW116" i="1"/>
  <c r="AX116" i="1"/>
  <c r="AE117" i="1"/>
  <c r="AF117" i="1"/>
  <c r="AG117" i="1"/>
  <c r="AH117" i="1"/>
  <c r="AI117" i="1"/>
  <c r="AJ117" i="1"/>
  <c r="AK117" i="1"/>
  <c r="AL117" i="1"/>
  <c r="AQ117" i="1"/>
  <c r="AR117" i="1"/>
  <c r="AS117" i="1"/>
  <c r="AT117" i="1"/>
  <c r="AU117" i="1"/>
  <c r="AV117" i="1"/>
  <c r="AW117" i="1"/>
  <c r="AX117" i="1"/>
  <c r="Z117" i="1"/>
  <c r="AA117" i="1"/>
  <c r="AB117" i="1"/>
  <c r="AC117" i="1"/>
  <c r="Q117" i="1"/>
  <c r="R117" i="1" s="1"/>
  <c r="I117" i="1"/>
  <c r="G118" i="19" s="1"/>
  <c r="AC116" i="1"/>
  <c r="Z116" i="1"/>
  <c r="AA116" i="1"/>
  <c r="I116" i="1"/>
  <c r="G117" i="19" s="1"/>
  <c r="Q116" i="1"/>
  <c r="R116" i="1" s="1"/>
  <c r="AB116" i="1"/>
  <c r="M118" i="19" l="1"/>
  <c r="N118" i="19"/>
  <c r="N117" i="19"/>
  <c r="M117" i="19"/>
  <c r="O118" i="19"/>
  <c r="O117" i="19"/>
  <c r="BA117" i="1"/>
  <c r="AN117" i="1"/>
  <c r="AO117" i="1"/>
  <c r="AN116" i="1"/>
  <c r="BA116" i="1"/>
  <c r="B117" i="23"/>
  <c r="D118" i="23"/>
  <c r="J118" i="21"/>
  <c r="D119" i="21"/>
  <c r="F119" i="21"/>
  <c r="F118" i="23"/>
  <c r="H132" i="28"/>
  <c r="G117" i="23"/>
  <c r="D118" i="22"/>
  <c r="H119" i="22"/>
  <c r="B119" i="22"/>
  <c r="E118" i="23"/>
  <c r="G133" i="28"/>
  <c r="G132" i="28"/>
  <c r="F117" i="23"/>
  <c r="G119" i="21"/>
  <c r="K119" i="22"/>
  <c r="F118" i="22"/>
  <c r="F132" i="28"/>
  <c r="F119" i="22"/>
  <c r="E117" i="23"/>
  <c r="G118" i="23"/>
  <c r="I119" i="21"/>
  <c r="J132" i="28"/>
  <c r="D118" i="21"/>
  <c r="D132" i="28"/>
  <c r="H119" i="21"/>
  <c r="F133" i="28"/>
  <c r="J133" i="28"/>
  <c r="H117" i="23"/>
  <c r="E118" i="22"/>
  <c r="E132" i="28"/>
  <c r="E119" i="21"/>
  <c r="I119" i="22"/>
  <c r="K118" i="21"/>
  <c r="L133" i="28"/>
  <c r="L132" i="28"/>
  <c r="B118" i="21"/>
  <c r="B132" i="28"/>
  <c r="B133" i="28"/>
  <c r="D133" i="28"/>
  <c r="D117" i="23"/>
  <c r="G119" i="22"/>
  <c r="H118" i="23"/>
  <c r="K132" i="28"/>
  <c r="J119" i="22"/>
  <c r="I117" i="23"/>
  <c r="J119" i="21"/>
  <c r="E119" i="22"/>
  <c r="H133" i="28"/>
  <c r="I118" i="21"/>
  <c r="K118" i="22"/>
  <c r="B118" i="22"/>
  <c r="B118" i="23"/>
  <c r="H118" i="21"/>
  <c r="J118" i="22"/>
  <c r="G118" i="21"/>
  <c r="I118" i="22"/>
  <c r="I118" i="23"/>
  <c r="F118" i="21"/>
  <c r="H118" i="22"/>
  <c r="E118" i="21"/>
  <c r="G118" i="22"/>
  <c r="B116" i="19"/>
  <c r="B131" i="28" s="1"/>
  <c r="D116" i="19"/>
  <c r="D117" i="22" s="1"/>
  <c r="E116" i="19"/>
  <c r="F116" i="19"/>
  <c r="F131" i="28" s="1"/>
  <c r="H116" i="19"/>
  <c r="J116" i="19"/>
  <c r="K116" i="19"/>
  <c r="J117" i="22" s="1"/>
  <c r="L116" i="19"/>
  <c r="Z115" i="1"/>
  <c r="AA115" i="1"/>
  <c r="AB115" i="1"/>
  <c r="AC115" i="1"/>
  <c r="AE115" i="1"/>
  <c r="AF115" i="1"/>
  <c r="AG115" i="1"/>
  <c r="AH115" i="1"/>
  <c r="AI115" i="1"/>
  <c r="AJ115" i="1"/>
  <c r="AK115" i="1"/>
  <c r="AL115" i="1"/>
  <c r="AQ115" i="1"/>
  <c r="AR115" i="1"/>
  <c r="AS115" i="1"/>
  <c r="AT115" i="1"/>
  <c r="AU115" i="1"/>
  <c r="AV115" i="1"/>
  <c r="AW115" i="1"/>
  <c r="AX115" i="1"/>
  <c r="AZ115" i="1"/>
  <c r="BB115" i="1"/>
  <c r="BC115" i="1"/>
  <c r="BD115" i="1"/>
  <c r="BE115" i="1"/>
  <c r="BF115" i="1"/>
  <c r="BG115" i="1"/>
  <c r="I115" i="1"/>
  <c r="G116" i="19" s="1"/>
  <c r="Q115" i="1"/>
  <c r="R115" i="1" s="1"/>
  <c r="M133" i="28" l="1"/>
  <c r="M132" i="28"/>
  <c r="O116" i="19"/>
  <c r="N116" i="19"/>
  <c r="M116" i="19"/>
  <c r="AN115" i="1"/>
  <c r="AO115" i="1"/>
  <c r="D117" i="21"/>
  <c r="I117" i="22"/>
  <c r="E116" i="23"/>
  <c r="K131" i="28"/>
  <c r="E117" i="22"/>
  <c r="H131" i="28"/>
  <c r="J131" i="28"/>
  <c r="D116" i="23"/>
  <c r="G131" i="28"/>
  <c r="B117" i="21"/>
  <c r="L131" i="28"/>
  <c r="H117" i="21"/>
  <c r="J117" i="21"/>
  <c r="D131" i="28"/>
  <c r="M131" i="28" s="1"/>
  <c r="E131" i="28"/>
  <c r="I116" i="23"/>
  <c r="K117" i="21"/>
  <c r="G117" i="21"/>
  <c r="H116" i="23"/>
  <c r="G116" i="23"/>
  <c r="G117" i="22"/>
  <c r="I117" i="21"/>
  <c r="E117" i="21"/>
  <c r="F117" i="21"/>
  <c r="K117" i="22"/>
  <c r="F117" i="22"/>
  <c r="F116" i="23"/>
  <c r="H117" i="22"/>
  <c r="B117" i="22"/>
  <c r="B116" i="23"/>
  <c r="BA115" i="1"/>
  <c r="B115" i="19"/>
  <c r="B116" i="21" s="1"/>
  <c r="D115" i="19"/>
  <c r="D130" i="28" s="1"/>
  <c r="E115" i="19"/>
  <c r="E116" i="22" s="1"/>
  <c r="F115" i="19"/>
  <c r="F116" i="21" s="1"/>
  <c r="H115" i="19"/>
  <c r="J115" i="19"/>
  <c r="K115" i="19"/>
  <c r="J116" i="22" s="1"/>
  <c r="L115" i="19"/>
  <c r="K116" i="21" s="1"/>
  <c r="Z114" i="1"/>
  <c r="AA114" i="1"/>
  <c r="AB114" i="1"/>
  <c r="AC114" i="1"/>
  <c r="AE114" i="1"/>
  <c r="AF114" i="1"/>
  <c r="AO114" i="1" s="1"/>
  <c r="AG114" i="1"/>
  <c r="AH114" i="1"/>
  <c r="AI114" i="1"/>
  <c r="AJ114" i="1"/>
  <c r="AK114" i="1"/>
  <c r="AL114" i="1"/>
  <c r="AQ114" i="1"/>
  <c r="AR114" i="1"/>
  <c r="AS114" i="1"/>
  <c r="AT114" i="1"/>
  <c r="AU114" i="1"/>
  <c r="AV114" i="1"/>
  <c r="AW114" i="1"/>
  <c r="AX114" i="1"/>
  <c r="AZ114" i="1"/>
  <c r="BB114" i="1"/>
  <c r="BC114" i="1"/>
  <c r="BD114" i="1"/>
  <c r="BE114" i="1"/>
  <c r="BF114" i="1"/>
  <c r="BG114" i="1"/>
  <c r="I114" i="1"/>
  <c r="G115" i="19" s="1"/>
  <c r="Q114" i="1"/>
  <c r="R114" i="1" s="1"/>
  <c r="H116" i="22" l="1"/>
  <c r="N115" i="19"/>
  <c r="G116" i="21"/>
  <c r="M115" i="19"/>
  <c r="I116" i="21"/>
  <c r="O115" i="19"/>
  <c r="AN114" i="1"/>
  <c r="BA114" i="1"/>
  <c r="K130" i="28"/>
  <c r="K137" i="28" s="1"/>
  <c r="F130" i="28"/>
  <c r="F137" i="28" s="1"/>
  <c r="G130" i="28"/>
  <c r="G137" i="28" s="1"/>
  <c r="H130" i="28"/>
  <c r="H137" i="28" s="1"/>
  <c r="B130" i="28"/>
  <c r="B137" i="28" s="1"/>
  <c r="E130" i="28"/>
  <c r="E137" i="28" s="1"/>
  <c r="J130" i="28"/>
  <c r="J137" i="28" s="1"/>
  <c r="D137" i="28"/>
  <c r="L130" i="28"/>
  <c r="L137" i="28" s="1"/>
  <c r="B115" i="23"/>
  <c r="J116" i="21"/>
  <c r="I116" i="22"/>
  <c r="D116" i="22"/>
  <c r="H116" i="21"/>
  <c r="F116" i="22"/>
  <c r="B116" i="22"/>
  <c r="D116" i="21"/>
  <c r="E116" i="21"/>
  <c r="K116" i="22"/>
  <c r="G116" i="22"/>
  <c r="I115" i="23"/>
  <c r="H115" i="23"/>
  <c r="G115" i="23"/>
  <c r="F115" i="23"/>
  <c r="E115" i="23"/>
  <c r="D115" i="23"/>
  <c r="BG112" i="1"/>
  <c r="BF112" i="1"/>
  <c r="BD112" i="1"/>
  <c r="BC112" i="1"/>
  <c r="BB112" i="1"/>
  <c r="BE112" i="1"/>
  <c r="AZ113" i="1"/>
  <c r="AZ112" i="1"/>
  <c r="B114" i="19"/>
  <c r="D114" i="19"/>
  <c r="E114" i="19"/>
  <c r="E115" i="21" s="1"/>
  <c r="F114" i="19"/>
  <c r="F115" i="22" s="1"/>
  <c r="H114" i="19"/>
  <c r="J114" i="19"/>
  <c r="K114" i="19"/>
  <c r="J115" i="21" s="1"/>
  <c r="L114" i="19"/>
  <c r="L128" i="28" s="1"/>
  <c r="BG113" i="1"/>
  <c r="BF113" i="1"/>
  <c r="BE113" i="1"/>
  <c r="BD113" i="1"/>
  <c r="BC113" i="1"/>
  <c r="BB113" i="1"/>
  <c r="AV113" i="1"/>
  <c r="AS112" i="1"/>
  <c r="AS113" i="1"/>
  <c r="AR113" i="1"/>
  <c r="AJ113" i="1"/>
  <c r="AG113" i="1"/>
  <c r="AF113" i="1"/>
  <c r="AO113" i="1" s="1"/>
  <c r="AQ113" i="1"/>
  <c r="AT113" i="1"/>
  <c r="AU113" i="1"/>
  <c r="AW113" i="1"/>
  <c r="AX113" i="1"/>
  <c r="AE113" i="1"/>
  <c r="AH113" i="1"/>
  <c r="AI113" i="1"/>
  <c r="AK113" i="1"/>
  <c r="AL113" i="1"/>
  <c r="Z113" i="1"/>
  <c r="AA113" i="1"/>
  <c r="AB113" i="1"/>
  <c r="AC113" i="1"/>
  <c r="I113" i="1"/>
  <c r="G114" i="19" s="1"/>
  <c r="Q113" i="1"/>
  <c r="R113" i="1" s="1"/>
  <c r="M137" i="28" l="1"/>
  <c r="M130" i="28"/>
  <c r="G128" i="28"/>
  <c r="M114" i="19"/>
  <c r="J128" i="28"/>
  <c r="O114" i="19"/>
  <c r="H115" i="22"/>
  <c r="N114" i="19"/>
  <c r="BA113" i="1"/>
  <c r="G114" i="23"/>
  <c r="I115" i="21"/>
  <c r="F128" i="28"/>
  <c r="E115" i="22"/>
  <c r="I115" i="22"/>
  <c r="J115" i="22"/>
  <c r="F115" i="21"/>
  <c r="E128" i="28"/>
  <c r="B115" i="21"/>
  <c r="B115" i="22"/>
  <c r="B128" i="28"/>
  <c r="K128" i="28"/>
  <c r="H115" i="21"/>
  <c r="D115" i="22"/>
  <c r="D115" i="21"/>
  <c r="D128" i="28"/>
  <c r="K115" i="21"/>
  <c r="K115" i="22"/>
  <c r="G115" i="22"/>
  <c r="G115" i="21"/>
  <c r="H128" i="28"/>
  <c r="F114" i="23"/>
  <c r="E114" i="23"/>
  <c r="D114" i="23"/>
  <c r="B114" i="23"/>
  <c r="I114" i="23"/>
  <c r="H114" i="23"/>
  <c r="AN113" i="1"/>
  <c r="AC112" i="1"/>
  <c r="AB112" i="1"/>
  <c r="AA112" i="1"/>
  <c r="Z112" i="1"/>
  <c r="J113" i="19"/>
  <c r="E113" i="19"/>
  <c r="E127" i="28" s="1"/>
  <c r="D113" i="19"/>
  <c r="D114" i="21" s="1"/>
  <c r="B113" i="19"/>
  <c r="B114" i="21" s="1"/>
  <c r="F113" i="19"/>
  <c r="F114" i="22" s="1"/>
  <c r="H113" i="19"/>
  <c r="K113" i="19"/>
  <c r="J114" i="21" s="1"/>
  <c r="L113" i="19"/>
  <c r="L127" i="28" s="1"/>
  <c r="AE112" i="1"/>
  <c r="AH112" i="1"/>
  <c r="AI112" i="1"/>
  <c r="AK112" i="1"/>
  <c r="AL112" i="1"/>
  <c r="AO112" i="1"/>
  <c r="AQ112" i="1"/>
  <c r="AT112" i="1"/>
  <c r="AU112" i="1"/>
  <c r="AW112" i="1"/>
  <c r="AX112" i="1"/>
  <c r="Q112" i="1"/>
  <c r="R112" i="1" s="1"/>
  <c r="I112" i="1"/>
  <c r="G113" i="19" s="1"/>
  <c r="M113" i="19" s="1"/>
  <c r="M128" i="28" l="1"/>
  <c r="O113" i="19"/>
  <c r="H127" i="28"/>
  <c r="N113" i="19"/>
  <c r="K114" i="22"/>
  <c r="D127" i="28"/>
  <c r="J114" i="22"/>
  <c r="B127" i="28"/>
  <c r="K114" i="21"/>
  <c r="K127" i="28"/>
  <c r="J127" i="28"/>
  <c r="I114" i="22"/>
  <c r="G114" i="21"/>
  <c r="D114" i="22"/>
  <c r="E114" i="21"/>
  <c r="G127" i="28"/>
  <c r="H114" i="22"/>
  <c r="I114" i="21"/>
  <c r="G114" i="22"/>
  <c r="F127" i="28"/>
  <c r="B114" i="22"/>
  <c r="E114" i="22"/>
  <c r="F114" i="21"/>
  <c r="H114" i="21"/>
  <c r="H113" i="23"/>
  <c r="B113" i="23"/>
  <c r="D113" i="23"/>
  <c r="I113" i="23"/>
  <c r="G113" i="23"/>
  <c r="F113" i="23"/>
  <c r="E113" i="23"/>
  <c r="B112" i="19"/>
  <c r="B113" i="22" s="1"/>
  <c r="D112" i="19"/>
  <c r="D126" i="28" s="1"/>
  <c r="E112" i="19"/>
  <c r="E126" i="28" s="1"/>
  <c r="F112" i="19"/>
  <c r="F113" i="21" s="1"/>
  <c r="H112" i="19"/>
  <c r="H113" i="22" s="1"/>
  <c r="J112" i="19"/>
  <c r="J126" i="28" s="1"/>
  <c r="K112" i="19"/>
  <c r="K126" i="28" s="1"/>
  <c r="L112" i="19"/>
  <c r="K113" i="21" s="1"/>
  <c r="AE111" i="1"/>
  <c r="AF111" i="1"/>
  <c r="AG111" i="1"/>
  <c r="AH111" i="1"/>
  <c r="AI111" i="1"/>
  <c r="AJ111" i="1"/>
  <c r="AK111" i="1"/>
  <c r="AL111" i="1"/>
  <c r="AQ111" i="1"/>
  <c r="AR111" i="1"/>
  <c r="AS111" i="1"/>
  <c r="AT111" i="1"/>
  <c r="AU111" i="1"/>
  <c r="AV111" i="1"/>
  <c r="AW111" i="1"/>
  <c r="AX111" i="1"/>
  <c r="X111" i="1"/>
  <c r="BG111" i="1"/>
  <c r="T111" i="1"/>
  <c r="BF111" i="1"/>
  <c r="Q111" i="1"/>
  <c r="R111" i="1" s="1"/>
  <c r="U111" i="1"/>
  <c r="BE111" i="1"/>
  <c r="I111" i="1"/>
  <c r="V111" i="1" s="1"/>
  <c r="W111" i="1"/>
  <c r="BC111" i="1"/>
  <c r="BD111" i="1"/>
  <c r="BB111" i="1"/>
  <c r="AZ111" i="1"/>
  <c r="M127" i="28" l="1"/>
  <c r="AN111" i="1"/>
  <c r="BA111" i="1"/>
  <c r="G112" i="19"/>
  <c r="G113" i="21" s="1"/>
  <c r="B126" i="28"/>
  <c r="M126" i="28" s="1"/>
  <c r="F126" i="28"/>
  <c r="L126" i="28"/>
  <c r="H126" i="28"/>
  <c r="F113" i="22"/>
  <c r="H113" i="21"/>
  <c r="B113" i="21"/>
  <c r="J113" i="21"/>
  <c r="J113" i="22"/>
  <c r="H112" i="23"/>
  <c r="I112" i="23"/>
  <c r="K113" i="22"/>
  <c r="D112" i="23"/>
  <c r="B112" i="23"/>
  <c r="G112" i="23"/>
  <c r="F112" i="23"/>
  <c r="AO111" i="1"/>
  <c r="B111" i="19"/>
  <c r="D111" i="19"/>
  <c r="E111" i="19"/>
  <c r="E125" i="28" s="1"/>
  <c r="F111" i="19"/>
  <c r="F125" i="28" s="1"/>
  <c r="H111" i="19"/>
  <c r="H112" i="21" s="1"/>
  <c r="J111" i="19"/>
  <c r="J125" i="28" s="1"/>
  <c r="K111" i="19"/>
  <c r="K125" i="28" s="1"/>
  <c r="L111" i="19"/>
  <c r="AE110" i="1"/>
  <c r="AF110" i="1"/>
  <c r="AG110" i="1"/>
  <c r="AH110" i="1"/>
  <c r="AI110" i="1"/>
  <c r="AJ110" i="1"/>
  <c r="AK110" i="1"/>
  <c r="AL110" i="1"/>
  <c r="AQ110" i="1"/>
  <c r="AR110" i="1"/>
  <c r="AS110" i="1"/>
  <c r="AT110" i="1"/>
  <c r="AU110" i="1"/>
  <c r="AV110" i="1"/>
  <c r="AW110" i="1"/>
  <c r="AX110" i="1"/>
  <c r="X110" i="1"/>
  <c r="BG110" i="1"/>
  <c r="T110" i="1"/>
  <c r="BF110" i="1"/>
  <c r="Q110" i="1"/>
  <c r="R110" i="1" s="1"/>
  <c r="U110" i="1"/>
  <c r="BE110" i="1"/>
  <c r="I110" i="1"/>
  <c r="V110" i="1" s="1"/>
  <c r="W110" i="1"/>
  <c r="BC110" i="1"/>
  <c r="BD110" i="1"/>
  <c r="BB110" i="1"/>
  <c r="AZ110" i="1"/>
  <c r="G113" i="22" l="1"/>
  <c r="AN110" i="1"/>
  <c r="E112" i="23"/>
  <c r="G111" i="19"/>
  <c r="G112" i="22" s="1"/>
  <c r="BA110" i="1"/>
  <c r="G126" i="28"/>
  <c r="E112" i="22"/>
  <c r="I111" i="23"/>
  <c r="L125" i="28"/>
  <c r="K112" i="21"/>
  <c r="J112" i="22"/>
  <c r="B125" i="28"/>
  <c r="B112" i="21"/>
  <c r="K112" i="22"/>
  <c r="D125" i="28"/>
  <c r="M125" i="28" s="1"/>
  <c r="H111" i="23"/>
  <c r="J112" i="21"/>
  <c r="F111" i="23"/>
  <c r="D112" i="22"/>
  <c r="B112" i="22"/>
  <c r="B111" i="23"/>
  <c r="D111" i="23"/>
  <c r="F112" i="21"/>
  <c r="F112" i="22"/>
  <c r="D112" i="21"/>
  <c r="G111" i="23"/>
  <c r="I112" i="22"/>
  <c r="I112" i="21"/>
  <c r="E112" i="21"/>
  <c r="H112" i="22"/>
  <c r="H125" i="28"/>
  <c r="AO110" i="1"/>
  <c r="B110" i="19"/>
  <c r="B124" i="28" s="1"/>
  <c r="D110" i="19"/>
  <c r="E110" i="19"/>
  <c r="E124" i="28" s="1"/>
  <c r="F110" i="19"/>
  <c r="F111" i="22" s="1"/>
  <c r="H110" i="19"/>
  <c r="H124" i="28" s="1"/>
  <c r="J110" i="19"/>
  <c r="J124" i="28" s="1"/>
  <c r="K110" i="19"/>
  <c r="K124" i="28" s="1"/>
  <c r="L110" i="19"/>
  <c r="L124" i="28" s="1"/>
  <c r="AE109" i="1"/>
  <c r="AF109" i="1"/>
  <c r="AG109" i="1"/>
  <c r="AH109" i="1"/>
  <c r="AI109" i="1"/>
  <c r="AJ109" i="1"/>
  <c r="AK109" i="1"/>
  <c r="AL109" i="1"/>
  <c r="AQ109" i="1"/>
  <c r="AR109" i="1"/>
  <c r="AS109" i="1"/>
  <c r="AT109" i="1"/>
  <c r="AU109" i="1"/>
  <c r="AV109" i="1"/>
  <c r="AW109" i="1"/>
  <c r="AX109" i="1"/>
  <c r="X109" i="1"/>
  <c r="BG109" i="1"/>
  <c r="T109" i="1"/>
  <c r="BF109" i="1"/>
  <c r="Q109" i="1"/>
  <c r="R109" i="1" s="1"/>
  <c r="U109" i="1"/>
  <c r="BE109" i="1"/>
  <c r="I109" i="1"/>
  <c r="V109" i="1" s="1"/>
  <c r="W109" i="1"/>
  <c r="BC109" i="1"/>
  <c r="BD109" i="1"/>
  <c r="BB109" i="1"/>
  <c r="AZ109" i="1"/>
  <c r="G112" i="21" l="1"/>
  <c r="AN109" i="1"/>
  <c r="G125" i="28"/>
  <c r="E111" i="23"/>
  <c r="G110" i="19"/>
  <c r="G124" i="28" s="1"/>
  <c r="AO109" i="1"/>
  <c r="BA109" i="1"/>
  <c r="F124" i="28"/>
  <c r="K111" i="22"/>
  <c r="H111" i="22"/>
  <c r="J111" i="22"/>
  <c r="I111" i="22"/>
  <c r="I111" i="21"/>
  <c r="E111" i="22"/>
  <c r="D110" i="23"/>
  <c r="D111" i="22"/>
  <c r="B111" i="21"/>
  <c r="H110" i="23"/>
  <c r="D124" i="28"/>
  <c r="M124" i="28" s="1"/>
  <c r="E111" i="21"/>
  <c r="H111" i="21"/>
  <c r="F111" i="21"/>
  <c r="J111" i="21"/>
  <c r="I110" i="23"/>
  <c r="K111" i="21"/>
  <c r="B111" i="22"/>
  <c r="G110" i="23"/>
  <c r="D111" i="21"/>
  <c r="B110" i="23"/>
  <c r="F110" i="23"/>
  <c r="B109" i="19"/>
  <c r="D109" i="19"/>
  <c r="D123" i="28" s="1"/>
  <c r="E109" i="19"/>
  <c r="F109" i="19"/>
  <c r="H109" i="19"/>
  <c r="H123" i="28" s="1"/>
  <c r="J109" i="19"/>
  <c r="J123" i="28" s="1"/>
  <c r="K109" i="19"/>
  <c r="K123" i="28" s="1"/>
  <c r="L109" i="19"/>
  <c r="L123" i="28" s="1"/>
  <c r="AE108" i="1"/>
  <c r="AF108" i="1"/>
  <c r="AG108" i="1"/>
  <c r="AH108" i="1"/>
  <c r="AI108" i="1"/>
  <c r="AJ108" i="1"/>
  <c r="AK108" i="1"/>
  <c r="AL108" i="1"/>
  <c r="AQ108" i="1"/>
  <c r="AR108" i="1"/>
  <c r="AS108" i="1"/>
  <c r="AT108" i="1"/>
  <c r="AU108" i="1"/>
  <c r="AV108" i="1"/>
  <c r="AW108" i="1"/>
  <c r="AX108" i="1"/>
  <c r="X108" i="1"/>
  <c r="BG108" i="1"/>
  <c r="T108" i="1"/>
  <c r="BF108" i="1"/>
  <c r="Q108" i="1"/>
  <c r="R108" i="1" s="1"/>
  <c r="U108" i="1"/>
  <c r="BE108" i="1"/>
  <c r="I108" i="1"/>
  <c r="V108" i="1" s="1"/>
  <c r="W108" i="1"/>
  <c r="BC108" i="1"/>
  <c r="BD108" i="1"/>
  <c r="BB108" i="1"/>
  <c r="AZ108" i="1"/>
  <c r="G111" i="21" l="1"/>
  <c r="G111" i="22"/>
  <c r="E110" i="23"/>
  <c r="F110" i="22"/>
  <c r="E110" i="22"/>
  <c r="B110" i="21"/>
  <c r="K110" i="21"/>
  <c r="F123" i="28"/>
  <c r="J110" i="22"/>
  <c r="B123" i="28"/>
  <c r="M123" i="28" s="1"/>
  <c r="H110" i="21"/>
  <c r="E110" i="21"/>
  <c r="E123" i="28"/>
  <c r="H110" i="22"/>
  <c r="K110" i="22"/>
  <c r="D110" i="22"/>
  <c r="D110" i="21"/>
  <c r="J110" i="21"/>
  <c r="B110" i="22"/>
  <c r="F110" i="21"/>
  <c r="I110" i="21"/>
  <c r="I110" i="22"/>
  <c r="H109" i="23"/>
  <c r="D109" i="23"/>
  <c r="G109" i="23"/>
  <c r="AN108" i="1"/>
  <c r="B109" i="23"/>
  <c r="BA108" i="1"/>
  <c r="AO108" i="1"/>
  <c r="F109" i="23"/>
  <c r="I109" i="23"/>
  <c r="G109" i="19"/>
  <c r="B108" i="19"/>
  <c r="B109" i="22" s="1"/>
  <c r="D108" i="19"/>
  <c r="D109" i="22" s="1"/>
  <c r="E108" i="19"/>
  <c r="E109" i="21" s="1"/>
  <c r="F108" i="19"/>
  <c r="F109" i="22" s="1"/>
  <c r="H108" i="19"/>
  <c r="H109" i="22" s="1"/>
  <c r="J108" i="19"/>
  <c r="I109" i="21" s="1"/>
  <c r="K108" i="19"/>
  <c r="J109" i="22" s="1"/>
  <c r="L108" i="19"/>
  <c r="K109" i="21" s="1"/>
  <c r="AE107" i="1"/>
  <c r="AF107" i="1"/>
  <c r="AG107" i="1"/>
  <c r="AH107" i="1"/>
  <c r="AI107" i="1"/>
  <c r="AJ107" i="1"/>
  <c r="AK107" i="1"/>
  <c r="AL107" i="1"/>
  <c r="AQ107" i="1"/>
  <c r="AR107" i="1"/>
  <c r="AS107" i="1"/>
  <c r="AT107" i="1"/>
  <c r="AU107" i="1"/>
  <c r="AV107" i="1"/>
  <c r="AW107" i="1"/>
  <c r="AX107" i="1"/>
  <c r="X107" i="1"/>
  <c r="BG107" i="1"/>
  <c r="T107" i="1"/>
  <c r="BF107" i="1"/>
  <c r="Q107" i="1"/>
  <c r="R107" i="1" s="1"/>
  <c r="U107" i="1"/>
  <c r="BE107" i="1"/>
  <c r="I107" i="1"/>
  <c r="V107" i="1" s="1"/>
  <c r="W107" i="1"/>
  <c r="BC107" i="1"/>
  <c r="BD107" i="1"/>
  <c r="BB107" i="1"/>
  <c r="AZ107" i="1"/>
  <c r="AN107" i="1" l="1"/>
  <c r="B122" i="28"/>
  <c r="B129" i="28" s="1"/>
  <c r="H122" i="28"/>
  <c r="H129" i="28" s="1"/>
  <c r="D122" i="28"/>
  <c r="K122" i="28"/>
  <c r="K129" i="28" s="1"/>
  <c r="E122" i="28"/>
  <c r="E129" i="28" s="1"/>
  <c r="F122" i="28"/>
  <c r="F129" i="28" s="1"/>
  <c r="G123" i="28"/>
  <c r="L122" i="28"/>
  <c r="L129" i="28" s="1"/>
  <c r="J122" i="28"/>
  <c r="J129" i="28" s="1"/>
  <c r="G110" i="22"/>
  <c r="G110" i="21"/>
  <c r="K109" i="22"/>
  <c r="J109" i="21"/>
  <c r="BA107" i="1"/>
  <c r="B109" i="21"/>
  <c r="AO107" i="1"/>
  <c r="I109" i="22"/>
  <c r="F109" i="21"/>
  <c r="G108" i="19"/>
  <c r="G109" i="21" s="1"/>
  <c r="H109" i="21"/>
  <c r="D109" i="21"/>
  <c r="E109" i="23"/>
  <c r="E109" i="22"/>
  <c r="I108" i="23"/>
  <c r="H108" i="23"/>
  <c r="D108" i="23"/>
  <c r="G108" i="23"/>
  <c r="B108" i="23"/>
  <c r="F108" i="23"/>
  <c r="B107" i="19"/>
  <c r="B108" i="22" s="1"/>
  <c r="D107" i="19"/>
  <c r="D108" i="21" s="1"/>
  <c r="E107" i="19"/>
  <c r="F107" i="19"/>
  <c r="F108" i="21" s="1"/>
  <c r="H107" i="19"/>
  <c r="H108" i="21" s="1"/>
  <c r="J107" i="19"/>
  <c r="K107" i="19"/>
  <c r="J108" i="22" s="1"/>
  <c r="L107" i="19"/>
  <c r="K108" i="22" s="1"/>
  <c r="AE106" i="1"/>
  <c r="AF106" i="1"/>
  <c r="AO106" i="1" s="1"/>
  <c r="AG106" i="1"/>
  <c r="AH106" i="1"/>
  <c r="AI106" i="1"/>
  <c r="AJ106" i="1"/>
  <c r="AK106" i="1"/>
  <c r="AL106" i="1"/>
  <c r="AQ106" i="1"/>
  <c r="AR106" i="1"/>
  <c r="AS106" i="1"/>
  <c r="AT106" i="1"/>
  <c r="AU106" i="1"/>
  <c r="AV106" i="1"/>
  <c r="AW106" i="1"/>
  <c r="AX106" i="1"/>
  <c r="X106" i="1"/>
  <c r="BG106" i="1"/>
  <c r="T106" i="1"/>
  <c r="BF106" i="1"/>
  <c r="Q106" i="1"/>
  <c r="R106" i="1" s="1"/>
  <c r="U106" i="1"/>
  <c r="BE106" i="1"/>
  <c r="I106" i="1"/>
  <c r="G107" i="19" s="1"/>
  <c r="W106" i="1"/>
  <c r="BC106" i="1"/>
  <c r="BD106" i="1"/>
  <c r="BB106" i="1"/>
  <c r="AZ106" i="1"/>
  <c r="I105" i="1"/>
  <c r="V105" i="1" s="1"/>
  <c r="Q105" i="1"/>
  <c r="R105" i="1" s="1"/>
  <c r="T105" i="1"/>
  <c r="U105" i="1"/>
  <c r="W105" i="1"/>
  <c r="X105" i="1"/>
  <c r="AE105" i="1"/>
  <c r="AF105" i="1"/>
  <c r="AG105" i="1"/>
  <c r="AH105" i="1"/>
  <c r="AI105" i="1"/>
  <c r="AJ105" i="1"/>
  <c r="M122" i="28" l="1"/>
  <c r="V106" i="1"/>
  <c r="G122" i="28"/>
  <c r="G129" i="28" s="1"/>
  <c r="D129" i="28"/>
  <c r="M129" i="28" s="1"/>
  <c r="H108" i="22"/>
  <c r="E108" i="23"/>
  <c r="BA106" i="1"/>
  <c r="G109" i="22"/>
  <c r="AN106" i="1"/>
  <c r="F107" i="23"/>
  <c r="D108" i="22"/>
  <c r="D120" i="28"/>
  <c r="H120" i="28"/>
  <c r="J120" i="28"/>
  <c r="I108" i="21"/>
  <c r="E120" i="28"/>
  <c r="E108" i="21"/>
  <c r="J108" i="21"/>
  <c r="F120" i="28"/>
  <c r="F108" i="22"/>
  <c r="E108" i="22"/>
  <c r="K108" i="21"/>
  <c r="L120" i="28"/>
  <c r="G108" i="21"/>
  <c r="G120" i="28"/>
  <c r="B108" i="21"/>
  <c r="B120" i="28"/>
  <c r="K120" i="28"/>
  <c r="I108" i="22"/>
  <c r="G108" i="22"/>
  <c r="I107" i="23"/>
  <c r="H107" i="23"/>
  <c r="D107" i="23"/>
  <c r="E107" i="23"/>
  <c r="G107" i="23"/>
  <c r="B107" i="23"/>
  <c r="B106" i="19"/>
  <c r="B107" i="21" s="1"/>
  <c r="D106" i="19"/>
  <c r="D107" i="22" s="1"/>
  <c r="E106" i="19"/>
  <c r="E107" i="22" s="1"/>
  <c r="F106" i="19"/>
  <c r="G106" i="19"/>
  <c r="G107" i="21" s="1"/>
  <c r="H106" i="19"/>
  <c r="H119" i="28" s="1"/>
  <c r="J106" i="19"/>
  <c r="J119" i="28" s="1"/>
  <c r="K106" i="19"/>
  <c r="L106" i="19"/>
  <c r="K107" i="21" s="1"/>
  <c r="BA105" i="1"/>
  <c r="AN105" i="1"/>
  <c r="AK105" i="1"/>
  <c r="AL105" i="1"/>
  <c r="AO105" i="1"/>
  <c r="AQ105" i="1"/>
  <c r="AR105" i="1"/>
  <c r="AS105" i="1"/>
  <c r="AT105" i="1"/>
  <c r="AU105" i="1"/>
  <c r="AV105" i="1"/>
  <c r="AW105" i="1"/>
  <c r="AX105" i="1"/>
  <c r="BC105" i="1"/>
  <c r="BD105" i="1"/>
  <c r="BB105" i="1"/>
  <c r="BF105" i="1"/>
  <c r="BE105" i="1"/>
  <c r="BG105" i="1"/>
  <c r="AZ105" i="1"/>
  <c r="M120" i="28" l="1"/>
  <c r="I107" i="21"/>
  <c r="I107" i="22"/>
  <c r="D119" i="28"/>
  <c r="E107" i="21"/>
  <c r="D107" i="21"/>
  <c r="J107" i="21"/>
  <c r="J107" i="22"/>
  <c r="F107" i="21"/>
  <c r="F107" i="22"/>
  <c r="H107" i="21"/>
  <c r="H107" i="22"/>
  <c r="E119" i="28"/>
  <c r="K119" i="28"/>
  <c r="L119" i="28"/>
  <c r="K107" i="22"/>
  <c r="G119" i="28"/>
  <c r="G107" i="22"/>
  <c r="B119" i="28"/>
  <c r="B107" i="22"/>
  <c r="F119" i="28"/>
  <c r="H106" i="23"/>
  <c r="G106" i="23"/>
  <c r="B106" i="23"/>
  <c r="D106" i="23"/>
  <c r="F106" i="23"/>
  <c r="I106" i="23"/>
  <c r="E106" i="23"/>
  <c r="B105" i="19"/>
  <c r="B106" i="21" s="1"/>
  <c r="D105" i="19"/>
  <c r="D118" i="28" s="1"/>
  <c r="E105" i="19"/>
  <c r="E106" i="21" s="1"/>
  <c r="F105" i="19"/>
  <c r="H105" i="19"/>
  <c r="J105" i="19"/>
  <c r="I106" i="21" s="1"/>
  <c r="K105" i="19"/>
  <c r="K118" i="28" s="1"/>
  <c r="L105" i="19"/>
  <c r="L118" i="28" s="1"/>
  <c r="AE104" i="1"/>
  <c r="AF104" i="1"/>
  <c r="AG104" i="1"/>
  <c r="AH104" i="1"/>
  <c r="AI104" i="1"/>
  <c r="AJ104" i="1"/>
  <c r="AK104" i="1"/>
  <c r="AL104" i="1"/>
  <c r="AQ104" i="1"/>
  <c r="AR104" i="1"/>
  <c r="AS104" i="1"/>
  <c r="AT104" i="1"/>
  <c r="AU104" i="1"/>
  <c r="AV104" i="1"/>
  <c r="AW104" i="1"/>
  <c r="AX104" i="1"/>
  <c r="X104" i="1"/>
  <c r="BG104" i="1"/>
  <c r="T104" i="1"/>
  <c r="BF104" i="1"/>
  <c r="Q104" i="1"/>
  <c r="R104" i="1" s="1"/>
  <c r="U104" i="1"/>
  <c r="BE104" i="1"/>
  <c r="I104" i="1"/>
  <c r="V104" i="1" s="1"/>
  <c r="W104" i="1"/>
  <c r="BC104" i="1"/>
  <c r="BD104" i="1"/>
  <c r="BB104" i="1"/>
  <c r="AZ104" i="1"/>
  <c r="M119" i="28" l="1"/>
  <c r="AN104" i="1"/>
  <c r="BA104" i="1"/>
  <c r="G105" i="19"/>
  <c r="G106" i="21" s="1"/>
  <c r="AO104" i="1"/>
  <c r="K106" i="21"/>
  <c r="J106" i="22"/>
  <c r="F105" i="23"/>
  <c r="H106" i="21"/>
  <c r="D106" i="22"/>
  <c r="D106" i="21"/>
  <c r="B106" i="22"/>
  <c r="H106" i="22"/>
  <c r="B118" i="28"/>
  <c r="M118" i="28" s="1"/>
  <c r="H118" i="28"/>
  <c r="F106" i="21"/>
  <c r="F118" i="28"/>
  <c r="J106" i="21"/>
  <c r="G105" i="23"/>
  <c r="I106" i="22"/>
  <c r="J118" i="28"/>
  <c r="E106" i="22"/>
  <c r="E118" i="28"/>
  <c r="K106" i="22"/>
  <c r="F106" i="22"/>
  <c r="I105" i="23"/>
  <c r="D105" i="23"/>
  <c r="B105" i="23"/>
  <c r="H105" i="23"/>
  <c r="B104" i="19"/>
  <c r="B105" i="22" s="1"/>
  <c r="D104" i="19"/>
  <c r="E104" i="19"/>
  <c r="F104" i="19"/>
  <c r="H104" i="19"/>
  <c r="J104" i="19"/>
  <c r="K104" i="19"/>
  <c r="L104" i="19"/>
  <c r="L117" i="28" s="1"/>
  <c r="AE103" i="1"/>
  <c r="AF103" i="1"/>
  <c r="AO103" i="1" s="1"/>
  <c r="AG103" i="1"/>
  <c r="AH103" i="1"/>
  <c r="AI103" i="1"/>
  <c r="AJ103" i="1"/>
  <c r="AK103" i="1"/>
  <c r="AL103" i="1"/>
  <c r="AQ103" i="1"/>
  <c r="AR103" i="1"/>
  <c r="AS103" i="1"/>
  <c r="AT103" i="1"/>
  <c r="AU103" i="1"/>
  <c r="AV103" i="1"/>
  <c r="AW103" i="1"/>
  <c r="AX103" i="1"/>
  <c r="Q103" i="1"/>
  <c r="R103" i="1" s="1"/>
  <c r="U103" i="1"/>
  <c r="BE103" i="1"/>
  <c r="I103" i="1"/>
  <c r="V103" i="1" s="1"/>
  <c r="W103" i="1"/>
  <c r="BC103" i="1"/>
  <c r="BD103" i="1"/>
  <c r="BB103" i="1"/>
  <c r="X103" i="1"/>
  <c r="BG103" i="1"/>
  <c r="T103" i="1"/>
  <c r="BF103" i="1"/>
  <c r="AZ103" i="1"/>
  <c r="AN103" i="1" l="1"/>
  <c r="G106" i="22"/>
  <c r="F104" i="23"/>
  <c r="E105" i="23"/>
  <c r="G118" i="28"/>
  <c r="G104" i="19"/>
  <c r="G117" i="28" s="1"/>
  <c r="BA103" i="1"/>
  <c r="G104" i="23"/>
  <c r="K105" i="22"/>
  <c r="H117" i="28"/>
  <c r="D105" i="22"/>
  <c r="B117" i="28"/>
  <c r="H105" i="22"/>
  <c r="H105" i="21"/>
  <c r="K105" i="21"/>
  <c r="H104" i="23"/>
  <c r="J105" i="22"/>
  <c r="I105" i="22"/>
  <c r="J117" i="28"/>
  <c r="I105" i="21"/>
  <c r="E105" i="21"/>
  <c r="E105" i="22"/>
  <c r="E117" i="28"/>
  <c r="J105" i="21"/>
  <c r="K117" i="28"/>
  <c r="B104" i="23"/>
  <c r="B105" i="21"/>
  <c r="D117" i="28"/>
  <c r="D104" i="23"/>
  <c r="F105" i="22"/>
  <c r="F105" i="21"/>
  <c r="D105" i="21"/>
  <c r="F117" i="28"/>
  <c r="I104" i="23"/>
  <c r="B103" i="19"/>
  <c r="D103" i="19"/>
  <c r="D116" i="28" s="1"/>
  <c r="E103" i="19"/>
  <c r="E104" i="21" s="1"/>
  <c r="F103" i="19"/>
  <c r="F116" i="28" s="1"/>
  <c r="H103" i="19"/>
  <c r="J103" i="19"/>
  <c r="J116" i="28" s="1"/>
  <c r="K103" i="19"/>
  <c r="L103" i="19"/>
  <c r="L116" i="28" s="1"/>
  <c r="AE102" i="1"/>
  <c r="AF102" i="1"/>
  <c r="AG102" i="1"/>
  <c r="AH102" i="1"/>
  <c r="AI102" i="1"/>
  <c r="AJ102" i="1"/>
  <c r="AK102" i="1"/>
  <c r="AL102" i="1"/>
  <c r="AQ102" i="1"/>
  <c r="AR102" i="1"/>
  <c r="AS102" i="1"/>
  <c r="AT102" i="1"/>
  <c r="AU102" i="1"/>
  <c r="AV102" i="1"/>
  <c r="AW102" i="1"/>
  <c r="AX102" i="1"/>
  <c r="X102" i="1"/>
  <c r="BG102" i="1"/>
  <c r="T102" i="1"/>
  <c r="BF102" i="1"/>
  <c r="Q102" i="1"/>
  <c r="R102" i="1" s="1"/>
  <c r="U102" i="1"/>
  <c r="BE102" i="1"/>
  <c r="I102" i="1"/>
  <c r="V102" i="1" s="1"/>
  <c r="W102" i="1"/>
  <c r="BC102" i="1"/>
  <c r="BD102" i="1"/>
  <c r="BB102" i="1"/>
  <c r="AZ102" i="1"/>
  <c r="M117" i="28" l="1"/>
  <c r="AN102" i="1"/>
  <c r="G105" i="21"/>
  <c r="E104" i="23"/>
  <c r="G105" i="22"/>
  <c r="G103" i="19"/>
  <c r="G116" i="28" s="1"/>
  <c r="AO102" i="1"/>
  <c r="BA102" i="1"/>
  <c r="H104" i="22"/>
  <c r="H103" i="23"/>
  <c r="D103" i="23"/>
  <c r="H104" i="21"/>
  <c r="H116" i="28"/>
  <c r="K116" i="28"/>
  <c r="D104" i="21"/>
  <c r="G103" i="23"/>
  <c r="E104" i="22"/>
  <c r="B116" i="28"/>
  <c r="M116" i="28" s="1"/>
  <c r="E116" i="28"/>
  <c r="I104" i="21"/>
  <c r="B103" i="23"/>
  <c r="D104" i="22"/>
  <c r="F104" i="22"/>
  <c r="F104" i="21"/>
  <c r="I104" i="22"/>
  <c r="K104" i="22"/>
  <c r="K104" i="21"/>
  <c r="B104" i="22"/>
  <c r="B104" i="21"/>
  <c r="J104" i="22"/>
  <c r="J104" i="21"/>
  <c r="F103" i="23"/>
  <c r="I103" i="23"/>
  <c r="B102" i="19"/>
  <c r="D102" i="19"/>
  <c r="E102" i="19"/>
  <c r="E115" i="28" s="1"/>
  <c r="F102" i="19"/>
  <c r="H102" i="19"/>
  <c r="H115" i="28" s="1"/>
  <c r="J102" i="19"/>
  <c r="J115" i="28" s="1"/>
  <c r="K102" i="19"/>
  <c r="L102" i="19"/>
  <c r="L115" i="28" s="1"/>
  <c r="AE101" i="1"/>
  <c r="AF101" i="1"/>
  <c r="AG101" i="1"/>
  <c r="AH101" i="1"/>
  <c r="AI101" i="1"/>
  <c r="AJ101" i="1"/>
  <c r="AK101" i="1"/>
  <c r="AL101" i="1"/>
  <c r="AQ101" i="1"/>
  <c r="AR101" i="1"/>
  <c r="AS101" i="1"/>
  <c r="AT101" i="1"/>
  <c r="AU101" i="1"/>
  <c r="AV101" i="1"/>
  <c r="AW101" i="1"/>
  <c r="AX101" i="1"/>
  <c r="X101" i="1"/>
  <c r="BG101" i="1"/>
  <c r="T101" i="1"/>
  <c r="BF101" i="1"/>
  <c r="Q101" i="1"/>
  <c r="R101" i="1" s="1"/>
  <c r="U101" i="1"/>
  <c r="BE101" i="1"/>
  <c r="I101" i="1"/>
  <c r="V101" i="1" s="1"/>
  <c r="W101" i="1"/>
  <c r="BC101" i="1"/>
  <c r="BD101" i="1"/>
  <c r="BB101" i="1"/>
  <c r="AZ101" i="1"/>
  <c r="AN101" i="1" l="1"/>
  <c r="BA101" i="1"/>
  <c r="G104" i="21"/>
  <c r="E103" i="23"/>
  <c r="G104" i="22"/>
  <c r="G102" i="19"/>
  <c r="G115" i="28" s="1"/>
  <c r="AO101" i="1"/>
  <c r="F103" i="21"/>
  <c r="K103" i="21"/>
  <c r="B103" i="21"/>
  <c r="D115" i="28"/>
  <c r="F115" i="28"/>
  <c r="B115" i="28"/>
  <c r="J103" i="21"/>
  <c r="G102" i="23"/>
  <c r="E103" i="22"/>
  <c r="K115" i="28"/>
  <c r="H103" i="22"/>
  <c r="K103" i="22"/>
  <c r="B102" i="23"/>
  <c r="F103" i="22"/>
  <c r="J103" i="22"/>
  <c r="I103" i="22"/>
  <c r="I103" i="21"/>
  <c r="D103" i="21"/>
  <c r="H103" i="21"/>
  <c r="B103" i="22"/>
  <c r="H102" i="23"/>
  <c r="D102" i="23"/>
  <c r="D103" i="22"/>
  <c r="E103" i="21"/>
  <c r="F102" i="23"/>
  <c r="I102" i="23"/>
  <c r="B101" i="19"/>
  <c r="B102" i="21" s="1"/>
  <c r="D101" i="19"/>
  <c r="D102" i="22" s="1"/>
  <c r="E101" i="19"/>
  <c r="E102" i="22" s="1"/>
  <c r="F101" i="19"/>
  <c r="F102" i="21" s="1"/>
  <c r="H101" i="19"/>
  <c r="H102" i="22" s="1"/>
  <c r="J101" i="19"/>
  <c r="I102" i="21" s="1"/>
  <c r="K101" i="19"/>
  <c r="J102" i="22" s="1"/>
  <c r="L101" i="19"/>
  <c r="K102" i="22" s="1"/>
  <c r="AE100" i="1"/>
  <c r="AF100" i="1"/>
  <c r="AO100" i="1" s="1"/>
  <c r="AG100" i="1"/>
  <c r="AH100" i="1"/>
  <c r="AI100" i="1"/>
  <c r="AJ100" i="1"/>
  <c r="AK100" i="1"/>
  <c r="AL100" i="1"/>
  <c r="AQ100" i="1"/>
  <c r="AR100" i="1"/>
  <c r="AS100" i="1"/>
  <c r="AT100" i="1"/>
  <c r="AU100" i="1"/>
  <c r="AV100" i="1"/>
  <c r="AW100" i="1"/>
  <c r="AX100" i="1"/>
  <c r="AZ100" i="1"/>
  <c r="X100" i="1"/>
  <c r="BG100" i="1"/>
  <c r="T100" i="1"/>
  <c r="BF100" i="1"/>
  <c r="BB100" i="1"/>
  <c r="BC100" i="1"/>
  <c r="BD100" i="1"/>
  <c r="BE100" i="1"/>
  <c r="Q100" i="1"/>
  <c r="R100" i="1" s="1"/>
  <c r="U100" i="1"/>
  <c r="I100" i="1"/>
  <c r="V100" i="1" s="1"/>
  <c r="W100" i="1"/>
  <c r="M115" i="28" l="1"/>
  <c r="BA100" i="1"/>
  <c r="G103" i="22"/>
  <c r="E102" i="23"/>
  <c r="G103" i="21"/>
  <c r="G101" i="19"/>
  <c r="G102" i="22" s="1"/>
  <c r="AN100" i="1"/>
  <c r="D102" i="21"/>
  <c r="D114" i="28"/>
  <c r="E114" i="28"/>
  <c r="E121" i="28" s="1"/>
  <c r="H114" i="28"/>
  <c r="H121" i="28" s="1"/>
  <c r="F114" i="28"/>
  <c r="F121" i="28" s="1"/>
  <c r="K114" i="28"/>
  <c r="K121" i="28" s="1"/>
  <c r="J114" i="28"/>
  <c r="J121" i="28" s="1"/>
  <c r="B114" i="28"/>
  <c r="B121" i="28" s="1"/>
  <c r="L114" i="28"/>
  <c r="L121" i="28" s="1"/>
  <c r="J102" i="21"/>
  <c r="B102" i="22"/>
  <c r="K102" i="21"/>
  <c r="F101" i="23"/>
  <c r="F102" i="22"/>
  <c r="B101" i="23"/>
  <c r="H102" i="21"/>
  <c r="E102" i="21"/>
  <c r="G101" i="23"/>
  <c r="I102" i="22"/>
  <c r="H101" i="23"/>
  <c r="D101" i="23"/>
  <c r="I101" i="23"/>
  <c r="B100" i="19"/>
  <c r="B112" i="28" s="1"/>
  <c r="D100" i="19"/>
  <c r="E100" i="19"/>
  <c r="E112" i="28" s="1"/>
  <c r="F100" i="19"/>
  <c r="F101" i="21" s="1"/>
  <c r="H100" i="19"/>
  <c r="J100" i="19"/>
  <c r="J112" i="28" s="1"/>
  <c r="K100" i="19"/>
  <c r="J101" i="22" s="1"/>
  <c r="L100" i="19"/>
  <c r="AE99" i="1"/>
  <c r="AF99" i="1"/>
  <c r="AO99" i="1" s="1"/>
  <c r="AG99" i="1"/>
  <c r="AH99" i="1"/>
  <c r="AI99" i="1"/>
  <c r="AJ99" i="1"/>
  <c r="AK99" i="1"/>
  <c r="AL99" i="1"/>
  <c r="AQ99" i="1"/>
  <c r="AR99" i="1"/>
  <c r="AS99" i="1"/>
  <c r="AT99" i="1"/>
  <c r="AU99" i="1"/>
  <c r="AV99" i="1"/>
  <c r="AW99" i="1"/>
  <c r="AX99" i="1"/>
  <c r="AZ99" i="1"/>
  <c r="BB99" i="1"/>
  <c r="BC99" i="1"/>
  <c r="BD99" i="1"/>
  <c r="BE99" i="1"/>
  <c r="BF99" i="1"/>
  <c r="BG99" i="1"/>
  <c r="X99" i="1"/>
  <c r="T99" i="1"/>
  <c r="Q99" i="1"/>
  <c r="R99" i="1" s="1"/>
  <c r="U99" i="1"/>
  <c r="I99" i="1"/>
  <c r="G100" i="19" s="1"/>
  <c r="W99" i="1"/>
  <c r="D121" i="28" l="1"/>
  <c r="M121" i="28" s="1"/>
  <c r="M114" i="28"/>
  <c r="G102" i="21"/>
  <c r="E101" i="23"/>
  <c r="V99" i="1"/>
  <c r="AN99" i="1"/>
  <c r="BA99" i="1"/>
  <c r="G114" i="28"/>
  <c r="G121" i="28" s="1"/>
  <c r="J101" i="21"/>
  <c r="F112" i="28"/>
  <c r="I101" i="22"/>
  <c r="E101" i="21"/>
  <c r="I101" i="21"/>
  <c r="E101" i="22"/>
  <c r="H112" i="28"/>
  <c r="H101" i="22"/>
  <c r="D112" i="28"/>
  <c r="M112" i="28" s="1"/>
  <c r="D101" i="22"/>
  <c r="H101" i="21"/>
  <c r="K101" i="21"/>
  <c r="K101" i="22"/>
  <c r="G101" i="22"/>
  <c r="G101" i="21"/>
  <c r="B101" i="21"/>
  <c r="B101" i="22"/>
  <c r="G112" i="28"/>
  <c r="K112" i="28"/>
  <c r="F101" i="22"/>
  <c r="L112" i="28"/>
  <c r="D101" i="21"/>
  <c r="H100" i="23"/>
  <c r="D100" i="23"/>
  <c r="G100" i="23"/>
  <c r="B100" i="23"/>
  <c r="F100" i="23"/>
  <c r="I100" i="23"/>
  <c r="E100" i="23"/>
  <c r="B99" i="19"/>
  <c r="B100" i="21" s="1"/>
  <c r="D99" i="19"/>
  <c r="D100" i="22" s="1"/>
  <c r="E99" i="19"/>
  <c r="E100" i="21" s="1"/>
  <c r="F99" i="19"/>
  <c r="F100" i="21" s="1"/>
  <c r="H99" i="19"/>
  <c r="H111" i="28" s="1"/>
  <c r="J99" i="19"/>
  <c r="I100" i="21" s="1"/>
  <c r="K99" i="19"/>
  <c r="K111" i="28" s="1"/>
  <c r="L99" i="19"/>
  <c r="K100" i="22" s="1"/>
  <c r="AE98" i="1"/>
  <c r="AF98" i="1"/>
  <c r="AO98" i="1" s="1"/>
  <c r="AG98" i="1"/>
  <c r="AH98" i="1"/>
  <c r="AI98" i="1"/>
  <c r="AJ98" i="1"/>
  <c r="AK98" i="1"/>
  <c r="AL98" i="1"/>
  <c r="AQ98" i="1"/>
  <c r="AR98" i="1"/>
  <c r="AS98" i="1"/>
  <c r="AT98" i="1"/>
  <c r="AU98" i="1"/>
  <c r="AV98" i="1"/>
  <c r="AW98" i="1"/>
  <c r="AX98" i="1"/>
  <c r="X98" i="1"/>
  <c r="BG98" i="1"/>
  <c r="T98" i="1"/>
  <c r="BF98" i="1"/>
  <c r="Q98" i="1"/>
  <c r="R98" i="1" s="1"/>
  <c r="U98" i="1"/>
  <c r="BE98" i="1"/>
  <c r="I98" i="1"/>
  <c r="V98" i="1" s="1"/>
  <c r="W98" i="1"/>
  <c r="BC98" i="1"/>
  <c r="BD98" i="1"/>
  <c r="BB98" i="1"/>
  <c r="AZ98" i="1"/>
  <c r="G99" i="19" l="1"/>
  <c r="G111" i="28" s="1"/>
  <c r="AN98" i="1"/>
  <c r="BA98" i="1"/>
  <c r="F111" i="28"/>
  <c r="J100" i="21"/>
  <c r="K100" i="21"/>
  <c r="J100" i="22"/>
  <c r="D100" i="21"/>
  <c r="L111" i="28"/>
  <c r="F99" i="23"/>
  <c r="B100" i="22"/>
  <c r="F100" i="22"/>
  <c r="E111" i="28"/>
  <c r="H100" i="21"/>
  <c r="D111" i="28"/>
  <c r="M111" i="28" s="1"/>
  <c r="J111" i="28"/>
  <c r="H100" i="22"/>
  <c r="E100" i="22"/>
  <c r="B111" i="28"/>
  <c r="G99" i="23"/>
  <c r="I100" i="22"/>
  <c r="B99" i="23"/>
  <c r="I99" i="23"/>
  <c r="H99" i="23"/>
  <c r="D99" i="23"/>
  <c r="B98" i="19"/>
  <c r="B110" i="28" s="1"/>
  <c r="D98" i="19"/>
  <c r="E98" i="19"/>
  <c r="E99" i="22" s="1"/>
  <c r="F98" i="19"/>
  <c r="F99" i="21" s="1"/>
  <c r="H98" i="19"/>
  <c r="J98" i="19"/>
  <c r="K98" i="19"/>
  <c r="J99" i="21" s="1"/>
  <c r="L98" i="19"/>
  <c r="K99" i="21" s="1"/>
  <c r="AE97" i="1"/>
  <c r="AF97" i="1"/>
  <c r="AG97" i="1"/>
  <c r="AH97" i="1"/>
  <c r="AI97" i="1"/>
  <c r="AJ97" i="1"/>
  <c r="AK97" i="1"/>
  <c r="AL97" i="1"/>
  <c r="AQ97" i="1"/>
  <c r="AR97" i="1"/>
  <c r="AS97" i="1"/>
  <c r="AT97" i="1"/>
  <c r="AU97" i="1"/>
  <c r="AV97" i="1"/>
  <c r="AW97" i="1"/>
  <c r="AX97" i="1"/>
  <c r="X97" i="1"/>
  <c r="BG97" i="1"/>
  <c r="T97" i="1"/>
  <c r="BF97" i="1"/>
  <c r="Q97" i="1"/>
  <c r="R97" i="1" s="1"/>
  <c r="U97" i="1"/>
  <c r="BE97" i="1"/>
  <c r="I97" i="1"/>
  <c r="V97" i="1" s="1"/>
  <c r="W97" i="1"/>
  <c r="BC97" i="1"/>
  <c r="BD97" i="1"/>
  <c r="BB97" i="1"/>
  <c r="AZ97" i="1"/>
  <c r="G100" i="22" l="1"/>
  <c r="G100" i="21"/>
  <c r="E99" i="23"/>
  <c r="BA97" i="1"/>
  <c r="AO97" i="1"/>
  <c r="G98" i="19"/>
  <c r="G110" i="28" s="1"/>
  <c r="AN97" i="1"/>
  <c r="B99" i="21"/>
  <c r="B99" i="22"/>
  <c r="F110" i="28"/>
  <c r="J99" i="22"/>
  <c r="L110" i="28"/>
  <c r="I99" i="21"/>
  <c r="J110" i="28"/>
  <c r="H99" i="21"/>
  <c r="H110" i="28"/>
  <c r="H99" i="22"/>
  <c r="K99" i="22"/>
  <c r="F99" i="22"/>
  <c r="K110" i="28"/>
  <c r="E99" i="21"/>
  <c r="E110" i="28"/>
  <c r="B98" i="23"/>
  <c r="D99" i="21"/>
  <c r="D110" i="28"/>
  <c r="M110" i="28" s="1"/>
  <c r="D99" i="22"/>
  <c r="I99" i="22"/>
  <c r="H98" i="23"/>
  <c r="F98" i="23"/>
  <c r="I98" i="23"/>
  <c r="D98" i="23"/>
  <c r="G98" i="23"/>
  <c r="B97" i="19"/>
  <c r="B109" i="28" s="1"/>
  <c r="D97" i="19"/>
  <c r="D109" i="28" s="1"/>
  <c r="E97" i="19"/>
  <c r="F97" i="19"/>
  <c r="F98" i="21" s="1"/>
  <c r="H97" i="19"/>
  <c r="H109" i="28" s="1"/>
  <c r="J97" i="19"/>
  <c r="J109" i="28" s="1"/>
  <c r="K97" i="19"/>
  <c r="L97" i="19"/>
  <c r="K98" i="22" s="1"/>
  <c r="AE96" i="1"/>
  <c r="AF96" i="1"/>
  <c r="AG96" i="1"/>
  <c r="AH96" i="1"/>
  <c r="AI96" i="1"/>
  <c r="AJ96" i="1"/>
  <c r="AK96" i="1"/>
  <c r="AL96" i="1"/>
  <c r="AQ96" i="1"/>
  <c r="AR96" i="1"/>
  <c r="AS96" i="1"/>
  <c r="AT96" i="1"/>
  <c r="AU96" i="1"/>
  <c r="AV96" i="1"/>
  <c r="AW96" i="1"/>
  <c r="AX96" i="1"/>
  <c r="X96" i="1"/>
  <c r="BG96" i="1"/>
  <c r="T96" i="1"/>
  <c r="BF96" i="1"/>
  <c r="Q96" i="1"/>
  <c r="R96" i="1" s="1"/>
  <c r="U96" i="1"/>
  <c r="BE96" i="1"/>
  <c r="I96" i="1"/>
  <c r="V96" i="1" s="1"/>
  <c r="W96" i="1"/>
  <c r="BC96" i="1"/>
  <c r="BD96" i="1"/>
  <c r="BB96" i="1"/>
  <c r="AZ96" i="1"/>
  <c r="M109" i="28" l="1"/>
  <c r="G99" i="22"/>
  <c r="AN96" i="1"/>
  <c r="E98" i="23"/>
  <c r="G99" i="21"/>
  <c r="BA96" i="1"/>
  <c r="G97" i="19"/>
  <c r="G109" i="28" s="1"/>
  <c r="AO96" i="1"/>
  <c r="K98" i="21"/>
  <c r="L109" i="28"/>
  <c r="F97" i="23"/>
  <c r="E98" i="22"/>
  <c r="E98" i="21"/>
  <c r="B97" i="23"/>
  <c r="H98" i="21"/>
  <c r="B98" i="22"/>
  <c r="B98" i="21"/>
  <c r="H98" i="22"/>
  <c r="I98" i="22"/>
  <c r="I98" i="21"/>
  <c r="E109" i="28"/>
  <c r="D98" i="21"/>
  <c r="J98" i="22"/>
  <c r="K109" i="28"/>
  <c r="F109" i="28"/>
  <c r="F98" i="22"/>
  <c r="G97" i="23"/>
  <c r="D98" i="22"/>
  <c r="J98" i="21"/>
  <c r="I97" i="23"/>
  <c r="H97" i="23"/>
  <c r="D97" i="23"/>
  <c r="B96" i="19"/>
  <c r="D96" i="19"/>
  <c r="D97" i="21" s="1"/>
  <c r="E96" i="19"/>
  <c r="E108" i="28" s="1"/>
  <c r="F96" i="19"/>
  <c r="F97" i="21" s="1"/>
  <c r="H96" i="19"/>
  <c r="J96" i="19"/>
  <c r="I97" i="22" s="1"/>
  <c r="K96" i="19"/>
  <c r="K108" i="28" s="1"/>
  <c r="L96" i="19"/>
  <c r="AE95" i="1"/>
  <c r="AF95" i="1"/>
  <c r="AG95" i="1"/>
  <c r="AH95" i="1"/>
  <c r="AI95" i="1"/>
  <c r="AJ95" i="1"/>
  <c r="AK95" i="1"/>
  <c r="AL95" i="1"/>
  <c r="AQ95" i="1"/>
  <c r="AR95" i="1"/>
  <c r="AS95" i="1"/>
  <c r="AT95" i="1"/>
  <c r="AU95" i="1"/>
  <c r="AV95" i="1"/>
  <c r="AW95" i="1"/>
  <c r="AX95" i="1"/>
  <c r="X95" i="1"/>
  <c r="BG95" i="1"/>
  <c r="T95" i="1"/>
  <c r="BF95" i="1"/>
  <c r="Q95" i="1"/>
  <c r="R95" i="1" s="1"/>
  <c r="U95" i="1"/>
  <c r="BE95" i="1"/>
  <c r="I95" i="1"/>
  <c r="V95" i="1" s="1"/>
  <c r="W95" i="1"/>
  <c r="BC95" i="1"/>
  <c r="BD95" i="1"/>
  <c r="BB95" i="1"/>
  <c r="AZ95" i="1"/>
  <c r="AN95" i="1" l="1"/>
  <c r="G98" i="21"/>
  <c r="G98" i="22"/>
  <c r="E97" i="23"/>
  <c r="AO95" i="1"/>
  <c r="BA95" i="1"/>
  <c r="F96" i="23"/>
  <c r="G96" i="19"/>
  <c r="G97" i="22" s="1"/>
  <c r="H96" i="23"/>
  <c r="J97" i="22"/>
  <c r="J97" i="21"/>
  <c r="G96" i="23"/>
  <c r="J108" i="28"/>
  <c r="E97" i="21"/>
  <c r="F108" i="28"/>
  <c r="H108" i="28"/>
  <c r="H97" i="22"/>
  <c r="D108" i="28"/>
  <c r="D97" i="22"/>
  <c r="D96" i="23"/>
  <c r="I97" i="21"/>
  <c r="H97" i="21"/>
  <c r="I96" i="23"/>
  <c r="L108" i="28"/>
  <c r="K97" i="22"/>
  <c r="K97" i="21"/>
  <c r="B96" i="23"/>
  <c r="B108" i="28"/>
  <c r="B97" i="22"/>
  <c r="B97" i="21"/>
  <c r="F97" i="22"/>
  <c r="E97" i="22"/>
  <c r="B95" i="19"/>
  <c r="B107" i="28" s="1"/>
  <c r="D95" i="19"/>
  <c r="E95" i="19"/>
  <c r="F95" i="19"/>
  <c r="F96" i="21" s="1"/>
  <c r="H95" i="19"/>
  <c r="J95" i="19"/>
  <c r="J107" i="28" s="1"/>
  <c r="K95" i="19"/>
  <c r="K107" i="28" s="1"/>
  <c r="L95" i="19"/>
  <c r="AE94" i="1"/>
  <c r="AF94" i="1"/>
  <c r="AG94" i="1"/>
  <c r="AH94" i="1"/>
  <c r="AI94" i="1"/>
  <c r="AJ94" i="1"/>
  <c r="AK94" i="1"/>
  <c r="AL94" i="1"/>
  <c r="AQ94" i="1"/>
  <c r="AR94" i="1"/>
  <c r="AS94" i="1"/>
  <c r="AT94" i="1"/>
  <c r="AU94" i="1"/>
  <c r="AV94" i="1"/>
  <c r="AW94" i="1"/>
  <c r="AX94" i="1"/>
  <c r="X94" i="1"/>
  <c r="BG94" i="1"/>
  <c r="T94" i="1"/>
  <c r="BF94" i="1"/>
  <c r="Q94" i="1"/>
  <c r="R94" i="1" s="1"/>
  <c r="U94" i="1"/>
  <c r="BE94" i="1"/>
  <c r="I94" i="1"/>
  <c r="G95" i="19" s="1"/>
  <c r="W94" i="1"/>
  <c r="BC94" i="1"/>
  <c r="BD94" i="1"/>
  <c r="BB94" i="1"/>
  <c r="AZ94" i="1"/>
  <c r="M108" i="28" l="1"/>
  <c r="AN94" i="1"/>
  <c r="G108" i="28"/>
  <c r="AO94" i="1"/>
  <c r="E96" i="23"/>
  <c r="BA94" i="1"/>
  <c r="G97" i="21"/>
  <c r="V94" i="1"/>
  <c r="J96" i="22"/>
  <c r="J96" i="21"/>
  <c r="I96" i="21"/>
  <c r="F96" i="22"/>
  <c r="F95" i="23"/>
  <c r="H96" i="22"/>
  <c r="H96" i="21"/>
  <c r="B95" i="23"/>
  <c r="D96" i="22"/>
  <c r="D96" i="21"/>
  <c r="B96" i="22"/>
  <c r="G107" i="28"/>
  <c r="D107" i="28"/>
  <c r="M107" i="28" s="1"/>
  <c r="G96" i="22"/>
  <c r="G96" i="21"/>
  <c r="L107" i="28"/>
  <c r="H107" i="28"/>
  <c r="I96" i="22"/>
  <c r="E96" i="22"/>
  <c r="B96" i="21"/>
  <c r="E107" i="28"/>
  <c r="K96" i="22"/>
  <c r="K96" i="21"/>
  <c r="F107" i="28"/>
  <c r="E96" i="21"/>
  <c r="I95" i="23"/>
  <c r="E95" i="23"/>
  <c r="H95" i="23"/>
  <c r="D95" i="23"/>
  <c r="G95" i="23"/>
  <c r="W93" i="1"/>
  <c r="B94" i="19"/>
  <c r="B95" i="22" s="1"/>
  <c r="D94" i="19"/>
  <c r="D95" i="22" s="1"/>
  <c r="E94" i="19"/>
  <c r="E106" i="28" s="1"/>
  <c r="F94" i="19"/>
  <c r="F106" i="28" s="1"/>
  <c r="H94" i="19"/>
  <c r="H95" i="22" s="1"/>
  <c r="J94" i="19"/>
  <c r="J106" i="28" s="1"/>
  <c r="J113" i="28" s="1"/>
  <c r="K94" i="19"/>
  <c r="J95" i="22" s="1"/>
  <c r="L94" i="19"/>
  <c r="K95" i="22" s="1"/>
  <c r="AE93" i="1"/>
  <c r="AF93" i="1"/>
  <c r="AO93" i="1" s="1"/>
  <c r="AG93" i="1"/>
  <c r="AH93" i="1"/>
  <c r="AI93" i="1"/>
  <c r="AJ93" i="1"/>
  <c r="AK93" i="1"/>
  <c r="AL93" i="1"/>
  <c r="AQ93" i="1"/>
  <c r="AR93" i="1"/>
  <c r="AS93" i="1"/>
  <c r="AT93" i="1"/>
  <c r="AU93" i="1"/>
  <c r="AV93" i="1"/>
  <c r="AW93" i="1"/>
  <c r="AX93" i="1"/>
  <c r="X93" i="1"/>
  <c r="BG93" i="1"/>
  <c r="T93" i="1"/>
  <c r="BF93" i="1"/>
  <c r="Q93" i="1"/>
  <c r="R93" i="1" s="1"/>
  <c r="U93" i="1"/>
  <c r="BE93" i="1"/>
  <c r="I93" i="1"/>
  <c r="G94" i="19" s="1"/>
  <c r="G95" i="21" s="1"/>
  <c r="BC93" i="1"/>
  <c r="BD93" i="1"/>
  <c r="BB93" i="1"/>
  <c r="AZ93" i="1"/>
  <c r="BA93" i="1" l="1"/>
  <c r="AN93" i="1"/>
  <c r="E113" i="28"/>
  <c r="L106" i="28"/>
  <c r="L113" i="28" s="1"/>
  <c r="G106" i="28"/>
  <c r="G113" i="28" s="1"/>
  <c r="J95" i="21"/>
  <c r="F113" i="28"/>
  <c r="H106" i="28"/>
  <c r="H113" i="28" s="1"/>
  <c r="D95" i="21"/>
  <c r="G95" i="22"/>
  <c r="K106" i="28"/>
  <c r="K113" i="28" s="1"/>
  <c r="B106" i="28"/>
  <c r="B113" i="28" s="1"/>
  <c r="D106" i="28"/>
  <c r="D94" i="23"/>
  <c r="F95" i="22"/>
  <c r="E95" i="22"/>
  <c r="E95" i="21"/>
  <c r="I95" i="22"/>
  <c r="I95" i="21"/>
  <c r="K95" i="21"/>
  <c r="H95" i="21"/>
  <c r="F95" i="21"/>
  <c r="B95" i="21"/>
  <c r="B94" i="23"/>
  <c r="H94" i="23"/>
  <c r="G94" i="23"/>
  <c r="I94" i="23"/>
  <c r="F94" i="23"/>
  <c r="E94" i="23"/>
  <c r="V93" i="1"/>
  <c r="B93" i="19"/>
  <c r="B94" i="22" s="1"/>
  <c r="D93" i="19"/>
  <c r="D94" i="21" s="1"/>
  <c r="E93" i="19"/>
  <c r="E94" i="22" s="1"/>
  <c r="F93" i="19"/>
  <c r="H93" i="19"/>
  <c r="H94" i="21" s="1"/>
  <c r="J93" i="19"/>
  <c r="I94" i="21" s="1"/>
  <c r="K93" i="19"/>
  <c r="L93" i="19"/>
  <c r="L104" i="28" s="1"/>
  <c r="AE92" i="1"/>
  <c r="AF92" i="1"/>
  <c r="AO92" i="1" s="1"/>
  <c r="AG92" i="1"/>
  <c r="AH92" i="1"/>
  <c r="AI92" i="1"/>
  <c r="AJ92" i="1"/>
  <c r="AK92" i="1"/>
  <c r="AL92" i="1"/>
  <c r="AQ92" i="1"/>
  <c r="AR92" i="1"/>
  <c r="AS92" i="1"/>
  <c r="AT92" i="1"/>
  <c r="AU92" i="1"/>
  <c r="AV92" i="1"/>
  <c r="AW92" i="1"/>
  <c r="AX92" i="1"/>
  <c r="Q92" i="1"/>
  <c r="R92" i="1" s="1"/>
  <c r="U92" i="1"/>
  <c r="BE92" i="1"/>
  <c r="I92" i="1"/>
  <c r="G93" i="19" s="1"/>
  <c r="G104" i="28" s="1"/>
  <c r="W92" i="1"/>
  <c r="BC92" i="1"/>
  <c r="BD92" i="1"/>
  <c r="BB92" i="1"/>
  <c r="X92" i="1"/>
  <c r="BG92" i="1"/>
  <c r="T92" i="1"/>
  <c r="BF92" i="1"/>
  <c r="AZ92" i="1"/>
  <c r="M106" i="28" l="1"/>
  <c r="V92" i="1"/>
  <c r="BA92" i="1"/>
  <c r="AN92" i="1"/>
  <c r="G94" i="21"/>
  <c r="F93" i="23"/>
  <c r="D113" i="28"/>
  <c r="M113" i="28" s="1"/>
  <c r="H93" i="23"/>
  <c r="G93" i="23"/>
  <c r="D94" i="22"/>
  <c r="D104" i="28"/>
  <c r="H94" i="22"/>
  <c r="K94" i="21"/>
  <c r="D93" i="23"/>
  <c r="F104" i="28"/>
  <c r="F94" i="21"/>
  <c r="F94" i="22"/>
  <c r="J94" i="21"/>
  <c r="I94" i="22"/>
  <c r="B93" i="23"/>
  <c r="H104" i="28"/>
  <c r="J104" i="28"/>
  <c r="J94" i="22"/>
  <c r="E104" i="28"/>
  <c r="I93" i="23"/>
  <c r="K94" i="22"/>
  <c r="E93" i="23"/>
  <c r="B94" i="21"/>
  <c r="B104" i="28"/>
  <c r="G94" i="22"/>
  <c r="E94" i="21"/>
  <c r="K104" i="28"/>
  <c r="B92" i="19"/>
  <c r="B93" i="21" s="1"/>
  <c r="D92" i="19"/>
  <c r="E92" i="19"/>
  <c r="E103" i="28" s="1"/>
  <c r="F92" i="19"/>
  <c r="F93" i="21" s="1"/>
  <c r="H92" i="19"/>
  <c r="J92" i="19"/>
  <c r="K92" i="19"/>
  <c r="K103" i="28" s="1"/>
  <c r="L92" i="19"/>
  <c r="K93" i="21" s="1"/>
  <c r="AE91" i="1"/>
  <c r="AF91" i="1"/>
  <c r="AO91" i="1" s="1"/>
  <c r="AG91" i="1"/>
  <c r="AH91" i="1"/>
  <c r="AI91" i="1"/>
  <c r="AJ91" i="1"/>
  <c r="AK91" i="1"/>
  <c r="AL91" i="1"/>
  <c r="AQ91" i="1"/>
  <c r="AR91" i="1"/>
  <c r="AS91" i="1"/>
  <c r="AT91" i="1"/>
  <c r="AU91" i="1"/>
  <c r="AV91" i="1"/>
  <c r="AW91" i="1"/>
  <c r="AX91" i="1"/>
  <c r="X91" i="1"/>
  <c r="BG91" i="1"/>
  <c r="T91" i="1"/>
  <c r="BF91" i="1"/>
  <c r="Q91" i="1"/>
  <c r="R91" i="1" s="1"/>
  <c r="U91" i="1"/>
  <c r="BE91" i="1"/>
  <c r="I91" i="1"/>
  <c r="V91" i="1" s="1"/>
  <c r="W91" i="1"/>
  <c r="BC91" i="1"/>
  <c r="BD91" i="1"/>
  <c r="BB91" i="1"/>
  <c r="AZ91" i="1"/>
  <c r="M104" i="28" l="1"/>
  <c r="AN91" i="1"/>
  <c r="G92" i="19"/>
  <c r="G93" i="21" s="1"/>
  <c r="BA91" i="1"/>
  <c r="L103" i="28"/>
  <c r="E93" i="22"/>
  <c r="K93" i="22"/>
  <c r="G92" i="23"/>
  <c r="B103" i="28"/>
  <c r="B93" i="22"/>
  <c r="F93" i="22"/>
  <c r="I93" i="22"/>
  <c r="J93" i="22"/>
  <c r="F92" i="23"/>
  <c r="H93" i="21"/>
  <c r="H103" i="28"/>
  <c r="H93" i="22"/>
  <c r="D93" i="21"/>
  <c r="D103" i="28"/>
  <c r="D93" i="22"/>
  <c r="F103" i="28"/>
  <c r="E93" i="21"/>
  <c r="J93" i="21"/>
  <c r="I93" i="21"/>
  <c r="J103" i="28"/>
  <c r="I92" i="23"/>
  <c r="H92" i="23"/>
  <c r="D92" i="23"/>
  <c r="B92" i="23"/>
  <c r="B91" i="19"/>
  <c r="B102" i="28" s="1"/>
  <c r="D91" i="19"/>
  <c r="D92" i="21" s="1"/>
  <c r="E91" i="19"/>
  <c r="E102" i="28" s="1"/>
  <c r="F91" i="19"/>
  <c r="F92" i="22" s="1"/>
  <c r="H91" i="19"/>
  <c r="H92" i="22" s="1"/>
  <c r="J91" i="19"/>
  <c r="I92" i="22" s="1"/>
  <c r="K91" i="19"/>
  <c r="J92" i="22" s="1"/>
  <c r="L91" i="19"/>
  <c r="L102" i="28" s="1"/>
  <c r="AE90" i="1"/>
  <c r="AF90" i="1"/>
  <c r="AG90" i="1"/>
  <c r="AH90" i="1"/>
  <c r="AI90" i="1"/>
  <c r="AJ90" i="1"/>
  <c r="AK90" i="1"/>
  <c r="AL90" i="1"/>
  <c r="AQ90" i="1"/>
  <c r="AR90" i="1"/>
  <c r="AS90" i="1"/>
  <c r="AT90" i="1"/>
  <c r="AU90" i="1"/>
  <c r="AV90" i="1"/>
  <c r="AW90" i="1"/>
  <c r="AX90" i="1"/>
  <c r="X90" i="1"/>
  <c r="BG90" i="1"/>
  <c r="T90" i="1"/>
  <c r="BF90" i="1"/>
  <c r="Q90" i="1"/>
  <c r="R90" i="1" s="1"/>
  <c r="U90" i="1"/>
  <c r="BE90" i="1"/>
  <c r="I90" i="1"/>
  <c r="V90" i="1" s="1"/>
  <c r="W90" i="1"/>
  <c r="BC90" i="1"/>
  <c r="BD90" i="1"/>
  <c r="BB90" i="1"/>
  <c r="AZ90" i="1"/>
  <c r="M103" i="28" l="1"/>
  <c r="E92" i="23"/>
  <c r="G93" i="22"/>
  <c r="G103" i="28"/>
  <c r="AN90" i="1"/>
  <c r="G91" i="19"/>
  <c r="G102" i="28" s="1"/>
  <c r="AO90" i="1"/>
  <c r="BA90" i="1"/>
  <c r="F92" i="21"/>
  <c r="J92" i="21"/>
  <c r="B92" i="21"/>
  <c r="E92" i="21"/>
  <c r="E92" i="22"/>
  <c r="I92" i="21"/>
  <c r="B91" i="23"/>
  <c r="H102" i="28"/>
  <c r="B92" i="22"/>
  <c r="H92" i="21"/>
  <c r="G91" i="23"/>
  <c r="D92" i="22"/>
  <c r="K92" i="21"/>
  <c r="F102" i="28"/>
  <c r="D102" i="28"/>
  <c r="M102" i="28" s="1"/>
  <c r="F91" i="23"/>
  <c r="K92" i="22"/>
  <c r="J102" i="28"/>
  <c r="K102" i="28"/>
  <c r="I91" i="23"/>
  <c r="H91" i="23"/>
  <c r="D91" i="23"/>
  <c r="B90" i="19"/>
  <c r="D90" i="19"/>
  <c r="E90" i="19"/>
  <c r="E101" i="28" s="1"/>
  <c r="F90" i="19"/>
  <c r="H90" i="19"/>
  <c r="J90" i="19"/>
  <c r="J101" i="28" s="1"/>
  <c r="K90" i="19"/>
  <c r="L90" i="19"/>
  <c r="AE89" i="1"/>
  <c r="AF89" i="1"/>
  <c r="AO89" i="1" s="1"/>
  <c r="AG89" i="1"/>
  <c r="AH89" i="1"/>
  <c r="AI89" i="1"/>
  <c r="AJ89" i="1"/>
  <c r="AK89" i="1"/>
  <c r="AL89" i="1"/>
  <c r="AQ89" i="1"/>
  <c r="AR89" i="1"/>
  <c r="AS89" i="1"/>
  <c r="AT89" i="1"/>
  <c r="AU89" i="1"/>
  <c r="AV89" i="1"/>
  <c r="AW89" i="1"/>
  <c r="AX89" i="1"/>
  <c r="X89" i="1"/>
  <c r="BG89" i="1"/>
  <c r="T89" i="1"/>
  <c r="BF89" i="1"/>
  <c r="Q89" i="1"/>
  <c r="R89" i="1" s="1"/>
  <c r="U89" i="1"/>
  <c r="BE89" i="1"/>
  <c r="I89" i="1"/>
  <c r="G90" i="19" s="1"/>
  <c r="W89" i="1"/>
  <c r="BC89" i="1"/>
  <c r="BD89" i="1"/>
  <c r="BB89" i="1"/>
  <c r="AZ89" i="1"/>
  <c r="BA89" i="1" l="1"/>
  <c r="E91" i="23"/>
  <c r="G92" i="22"/>
  <c r="G92" i="21"/>
  <c r="F90" i="23"/>
  <c r="V89" i="1"/>
  <c r="AN89" i="1"/>
  <c r="G90" i="23"/>
  <c r="H90" i="23"/>
  <c r="D90" i="23"/>
  <c r="H101" i="28"/>
  <c r="H91" i="22"/>
  <c r="D101" i="28"/>
  <c r="D91" i="22"/>
  <c r="B90" i="23"/>
  <c r="L101" i="28"/>
  <c r="K91" i="22"/>
  <c r="K91" i="21"/>
  <c r="G101" i="28"/>
  <c r="G91" i="22"/>
  <c r="G91" i="21"/>
  <c r="B101" i="28"/>
  <c r="B91" i="22"/>
  <c r="B91" i="21"/>
  <c r="F91" i="22"/>
  <c r="F91" i="21"/>
  <c r="K101" i="28"/>
  <c r="J91" i="22"/>
  <c r="J91" i="21"/>
  <c r="D91" i="21"/>
  <c r="E91" i="21"/>
  <c r="E91" i="22"/>
  <c r="H91" i="21"/>
  <c r="I91" i="21"/>
  <c r="I91" i="22"/>
  <c r="F101" i="28"/>
  <c r="I90" i="23"/>
  <c r="E90" i="23"/>
  <c r="B89" i="19"/>
  <c r="D89" i="19"/>
  <c r="D90" i="21" s="1"/>
  <c r="E89" i="19"/>
  <c r="E100" i="28" s="1"/>
  <c r="F89" i="19"/>
  <c r="F90" i="22" s="1"/>
  <c r="H89" i="19"/>
  <c r="H100" i="28" s="1"/>
  <c r="J89" i="19"/>
  <c r="I90" i="21" s="1"/>
  <c r="K89" i="19"/>
  <c r="L89" i="19"/>
  <c r="AE88" i="1"/>
  <c r="AF88" i="1"/>
  <c r="AO88" i="1" s="1"/>
  <c r="AG88" i="1"/>
  <c r="AH88" i="1"/>
  <c r="AI88" i="1"/>
  <c r="AJ88" i="1"/>
  <c r="AK88" i="1"/>
  <c r="AL88" i="1"/>
  <c r="AQ88" i="1"/>
  <c r="AR88" i="1"/>
  <c r="AS88" i="1"/>
  <c r="AT88" i="1"/>
  <c r="AU88" i="1"/>
  <c r="AV88" i="1"/>
  <c r="AW88" i="1"/>
  <c r="AX88" i="1"/>
  <c r="X88" i="1"/>
  <c r="BG88" i="1"/>
  <c r="T88" i="1"/>
  <c r="BF88" i="1"/>
  <c r="Q88" i="1"/>
  <c r="R88" i="1" s="1"/>
  <c r="U88" i="1"/>
  <c r="BE88" i="1"/>
  <c r="I88" i="1"/>
  <c r="G89" i="19" s="1"/>
  <c r="W88" i="1"/>
  <c r="BC88" i="1"/>
  <c r="BD88" i="1"/>
  <c r="BB88" i="1"/>
  <c r="AZ88" i="1"/>
  <c r="M101" i="28" l="1"/>
  <c r="AN88" i="1"/>
  <c r="V88" i="1"/>
  <c r="BA88" i="1"/>
  <c r="F100" i="28"/>
  <c r="I90" i="22"/>
  <c r="D100" i="28"/>
  <c r="J100" i="28"/>
  <c r="E89" i="23"/>
  <c r="G90" i="22"/>
  <c r="G100" i="28"/>
  <c r="G90" i="21"/>
  <c r="J90" i="22"/>
  <c r="K100" i="28"/>
  <c r="G89" i="23"/>
  <c r="E90" i="21"/>
  <c r="F90" i="21"/>
  <c r="E90" i="22"/>
  <c r="I89" i="23"/>
  <c r="K90" i="22"/>
  <c r="L100" i="28"/>
  <c r="K90" i="21"/>
  <c r="B90" i="22"/>
  <c r="B100" i="28"/>
  <c r="B90" i="21"/>
  <c r="H90" i="22"/>
  <c r="D90" i="22"/>
  <c r="H90" i="21"/>
  <c r="J90" i="21"/>
  <c r="H89" i="23"/>
  <c r="D89" i="23"/>
  <c r="B89" i="23"/>
  <c r="F89" i="23"/>
  <c r="B88" i="19"/>
  <c r="D88" i="19"/>
  <c r="D99" i="28" s="1"/>
  <c r="E88" i="19"/>
  <c r="F88" i="19"/>
  <c r="F89" i="21" s="1"/>
  <c r="H88" i="19"/>
  <c r="H99" i="28" s="1"/>
  <c r="J88" i="19"/>
  <c r="I89" i="22" s="1"/>
  <c r="K88" i="19"/>
  <c r="K99" i="28" s="1"/>
  <c r="L88" i="19"/>
  <c r="AE87" i="1"/>
  <c r="AF87" i="1"/>
  <c r="AO87" i="1" s="1"/>
  <c r="AG87" i="1"/>
  <c r="AH87" i="1"/>
  <c r="AI87" i="1"/>
  <c r="AJ87" i="1"/>
  <c r="AK87" i="1"/>
  <c r="AL87" i="1"/>
  <c r="AQ87" i="1"/>
  <c r="AR87" i="1"/>
  <c r="AS87" i="1"/>
  <c r="AT87" i="1"/>
  <c r="AU87" i="1"/>
  <c r="AV87" i="1"/>
  <c r="AW87" i="1"/>
  <c r="AX87" i="1"/>
  <c r="X87" i="1"/>
  <c r="BG87" i="1"/>
  <c r="T87" i="1"/>
  <c r="BF87" i="1"/>
  <c r="Q87" i="1"/>
  <c r="R87" i="1" s="1"/>
  <c r="U87" i="1"/>
  <c r="BE87" i="1"/>
  <c r="I87" i="1"/>
  <c r="V87" i="1" s="1"/>
  <c r="W87" i="1"/>
  <c r="BC87" i="1"/>
  <c r="BD87" i="1"/>
  <c r="BB87" i="1"/>
  <c r="AZ87" i="1"/>
  <c r="M100" i="28" l="1"/>
  <c r="AN87" i="1"/>
  <c r="BA87" i="1"/>
  <c r="G88" i="19"/>
  <c r="G99" i="28" s="1"/>
  <c r="F99" i="28"/>
  <c r="E89" i="21"/>
  <c r="J99" i="28"/>
  <c r="K89" i="21"/>
  <c r="B89" i="21"/>
  <c r="D89" i="22"/>
  <c r="B99" i="28"/>
  <c r="M99" i="28" s="1"/>
  <c r="L99" i="28"/>
  <c r="I89" i="21"/>
  <c r="E89" i="22"/>
  <c r="F88" i="23"/>
  <c r="J89" i="22"/>
  <c r="F89" i="22"/>
  <c r="H89" i="22"/>
  <c r="D89" i="21"/>
  <c r="E99" i="28"/>
  <c r="J89" i="21"/>
  <c r="B89" i="22"/>
  <c r="B88" i="23"/>
  <c r="K89" i="22"/>
  <c r="H89" i="21"/>
  <c r="I88" i="23"/>
  <c r="H88" i="23"/>
  <c r="D88" i="23"/>
  <c r="G88" i="23"/>
  <c r="B87" i="19"/>
  <c r="B98" i="28" s="1"/>
  <c r="D87" i="19"/>
  <c r="D88" i="22" s="1"/>
  <c r="E87" i="19"/>
  <c r="E98" i="28" s="1"/>
  <c r="F87" i="19"/>
  <c r="F88" i="22" s="1"/>
  <c r="H87" i="19"/>
  <c r="H88" i="22" s="1"/>
  <c r="J87" i="19"/>
  <c r="J98" i="28" s="1"/>
  <c r="K87" i="19"/>
  <c r="J88" i="22" s="1"/>
  <c r="L87" i="19"/>
  <c r="L98" i="28" s="1"/>
  <c r="AE86" i="1"/>
  <c r="AF86" i="1"/>
  <c r="AO86" i="1" s="1"/>
  <c r="AG86" i="1"/>
  <c r="AH86" i="1"/>
  <c r="AI86" i="1"/>
  <c r="AJ86" i="1"/>
  <c r="AK86" i="1"/>
  <c r="AL86" i="1"/>
  <c r="AQ86" i="1"/>
  <c r="AR86" i="1"/>
  <c r="AS86" i="1"/>
  <c r="AT86" i="1"/>
  <c r="AU86" i="1"/>
  <c r="AV86" i="1"/>
  <c r="AW86" i="1"/>
  <c r="AX86" i="1"/>
  <c r="X86" i="1"/>
  <c r="BG86" i="1"/>
  <c r="T86" i="1"/>
  <c r="BF86" i="1"/>
  <c r="Q86" i="1"/>
  <c r="R86" i="1" s="1"/>
  <c r="U86" i="1"/>
  <c r="BE86" i="1"/>
  <c r="I86" i="1"/>
  <c r="V86" i="1" s="1"/>
  <c r="W86" i="1"/>
  <c r="BC86" i="1"/>
  <c r="BD86" i="1"/>
  <c r="BB86" i="1"/>
  <c r="AZ86" i="1"/>
  <c r="G89" i="22" l="1"/>
  <c r="G89" i="21"/>
  <c r="E88" i="23"/>
  <c r="AN86" i="1"/>
  <c r="BA86" i="1"/>
  <c r="G87" i="19"/>
  <c r="G98" i="28" s="1"/>
  <c r="G105" i="28" s="1"/>
  <c r="J105" i="28"/>
  <c r="B105" i="28"/>
  <c r="L105" i="28"/>
  <c r="F87" i="23"/>
  <c r="D88" i="21"/>
  <c r="D98" i="28"/>
  <c r="E105" i="28"/>
  <c r="H88" i="21"/>
  <c r="F98" i="28"/>
  <c r="F105" i="28" s="1"/>
  <c r="H98" i="28"/>
  <c r="H105" i="28" s="1"/>
  <c r="K98" i="28"/>
  <c r="K105" i="28" s="1"/>
  <c r="H87" i="23"/>
  <c r="D87" i="23"/>
  <c r="B88" i="21"/>
  <c r="G87" i="23"/>
  <c r="B87" i="23"/>
  <c r="K88" i="22"/>
  <c r="B88" i="22"/>
  <c r="I88" i="22"/>
  <c r="I88" i="21"/>
  <c r="E88" i="22"/>
  <c r="E88" i="21"/>
  <c r="K88" i="21"/>
  <c r="F88" i="21"/>
  <c r="I87" i="23"/>
  <c r="J88" i="21"/>
  <c r="B86" i="19"/>
  <c r="B96" i="28" s="1"/>
  <c r="D86" i="19"/>
  <c r="E86" i="19"/>
  <c r="E87" i="22" s="1"/>
  <c r="F86" i="19"/>
  <c r="F96" i="28" s="1"/>
  <c r="H86" i="19"/>
  <c r="J86" i="19"/>
  <c r="I87" i="22" s="1"/>
  <c r="K86" i="19"/>
  <c r="K96" i="28" s="1"/>
  <c r="L86" i="19"/>
  <c r="AE85" i="1"/>
  <c r="AF85" i="1"/>
  <c r="AO85" i="1" s="1"/>
  <c r="AG85" i="1"/>
  <c r="AH85" i="1"/>
  <c r="AI85" i="1"/>
  <c r="AJ85" i="1"/>
  <c r="AK85" i="1"/>
  <c r="AL85" i="1"/>
  <c r="AQ85" i="1"/>
  <c r="AR85" i="1"/>
  <c r="AS85" i="1"/>
  <c r="AT85" i="1"/>
  <c r="AU85" i="1"/>
  <c r="AV85" i="1"/>
  <c r="AW85" i="1"/>
  <c r="AX85" i="1"/>
  <c r="X85" i="1"/>
  <c r="BG85" i="1"/>
  <c r="T85" i="1"/>
  <c r="BF85" i="1"/>
  <c r="Q85" i="1"/>
  <c r="R85" i="1" s="1"/>
  <c r="U85" i="1"/>
  <c r="BE85" i="1"/>
  <c r="I85" i="1"/>
  <c r="G86" i="19" s="1"/>
  <c r="W85" i="1"/>
  <c r="BC85" i="1"/>
  <c r="BD85" i="1"/>
  <c r="BB85" i="1"/>
  <c r="AZ85" i="1"/>
  <c r="D105" i="28" l="1"/>
  <c r="M105" i="28" s="1"/>
  <c r="M98" i="28"/>
  <c r="BA85" i="1"/>
  <c r="AN85" i="1"/>
  <c r="G88" i="22"/>
  <c r="G87" i="21"/>
  <c r="V85" i="1"/>
  <c r="E87" i="23"/>
  <c r="G88" i="21"/>
  <c r="B87" i="22"/>
  <c r="I86" i="23"/>
  <c r="E86" i="23"/>
  <c r="F87" i="22"/>
  <c r="J87" i="21"/>
  <c r="G86" i="23"/>
  <c r="J96" i="28"/>
  <c r="H96" i="28"/>
  <c r="H87" i="22"/>
  <c r="H87" i="21"/>
  <c r="D96" i="28"/>
  <c r="M96" i="28" s="1"/>
  <c r="D87" i="21"/>
  <c r="D87" i="22"/>
  <c r="F86" i="23"/>
  <c r="I87" i="21"/>
  <c r="G87" i="22"/>
  <c r="B87" i="21"/>
  <c r="K87" i="21"/>
  <c r="E87" i="21"/>
  <c r="D86" i="23"/>
  <c r="K87" i="22"/>
  <c r="G96" i="28"/>
  <c r="H86" i="23"/>
  <c r="J87" i="22"/>
  <c r="F87" i="21"/>
  <c r="E96" i="28"/>
  <c r="L96" i="28"/>
  <c r="B86" i="23"/>
  <c r="B85" i="19"/>
  <c r="B86" i="21" s="1"/>
  <c r="D85" i="19"/>
  <c r="E85" i="19"/>
  <c r="E86" i="21" s="1"/>
  <c r="F85" i="19"/>
  <c r="F95" i="28" s="1"/>
  <c r="H85" i="19"/>
  <c r="J85" i="19"/>
  <c r="K85" i="19"/>
  <c r="J86" i="22" s="1"/>
  <c r="L85" i="19"/>
  <c r="AE84" i="1"/>
  <c r="AF84" i="1"/>
  <c r="AG84" i="1"/>
  <c r="AH84" i="1"/>
  <c r="AI84" i="1"/>
  <c r="AJ84" i="1"/>
  <c r="AK84" i="1"/>
  <c r="AL84" i="1"/>
  <c r="AQ84" i="1"/>
  <c r="AR84" i="1"/>
  <c r="AS84" i="1"/>
  <c r="AT84" i="1"/>
  <c r="AU84" i="1"/>
  <c r="AV84" i="1"/>
  <c r="AW84" i="1"/>
  <c r="AX84" i="1"/>
  <c r="X84" i="1"/>
  <c r="BG84" i="1"/>
  <c r="T84" i="1"/>
  <c r="BF84" i="1"/>
  <c r="Q84" i="1"/>
  <c r="R84" i="1" s="1"/>
  <c r="U84" i="1"/>
  <c r="BE84" i="1"/>
  <c r="I84" i="1"/>
  <c r="G85" i="19" s="1"/>
  <c r="W84" i="1"/>
  <c r="BC84" i="1"/>
  <c r="BD84" i="1"/>
  <c r="BB84" i="1"/>
  <c r="AZ84" i="1"/>
  <c r="AN84" i="1" l="1"/>
  <c r="F85" i="23"/>
  <c r="V84" i="1"/>
  <c r="AO84" i="1"/>
  <c r="BA84" i="1"/>
  <c r="G85" i="23"/>
  <c r="K95" i="28"/>
  <c r="F86" i="22"/>
  <c r="J86" i="21"/>
  <c r="I85" i="23"/>
  <c r="E85" i="23"/>
  <c r="B86" i="22"/>
  <c r="K86" i="21"/>
  <c r="G86" i="22"/>
  <c r="B95" i="28"/>
  <c r="J95" i="28"/>
  <c r="I86" i="22"/>
  <c r="E95" i="28"/>
  <c r="E86" i="22"/>
  <c r="G95" i="28"/>
  <c r="K86" i="22"/>
  <c r="I86" i="21"/>
  <c r="H95" i="28"/>
  <c r="H86" i="22"/>
  <c r="H86" i="21"/>
  <c r="D95" i="28"/>
  <c r="D86" i="22"/>
  <c r="D86" i="21"/>
  <c r="D85" i="23"/>
  <c r="L95" i="28"/>
  <c r="F86" i="21"/>
  <c r="G86" i="21"/>
  <c r="H85" i="23"/>
  <c r="B85" i="23"/>
  <c r="B84" i="19"/>
  <c r="B85" i="22" s="1"/>
  <c r="D84" i="19"/>
  <c r="E84" i="19"/>
  <c r="F84" i="19"/>
  <c r="F85" i="21" s="1"/>
  <c r="H84" i="19"/>
  <c r="J84" i="19"/>
  <c r="K84" i="19"/>
  <c r="J85" i="22" s="1"/>
  <c r="L84" i="19"/>
  <c r="K85" i="21" s="1"/>
  <c r="AE83" i="1"/>
  <c r="AF83" i="1"/>
  <c r="AO83" i="1" s="1"/>
  <c r="AG83" i="1"/>
  <c r="AH83" i="1"/>
  <c r="AI83" i="1"/>
  <c r="AJ83" i="1"/>
  <c r="AK83" i="1"/>
  <c r="AL83" i="1"/>
  <c r="AQ83" i="1"/>
  <c r="AR83" i="1"/>
  <c r="AS83" i="1"/>
  <c r="AT83" i="1"/>
  <c r="AU83" i="1"/>
  <c r="AV83" i="1"/>
  <c r="AW83" i="1"/>
  <c r="AX83" i="1"/>
  <c r="X83" i="1"/>
  <c r="BG83" i="1"/>
  <c r="T83" i="1"/>
  <c r="BF83" i="1"/>
  <c r="Q83" i="1"/>
  <c r="R83" i="1" s="1"/>
  <c r="U83" i="1"/>
  <c r="BE83" i="1"/>
  <c r="I83" i="1"/>
  <c r="V83" i="1" s="1"/>
  <c r="W83" i="1"/>
  <c r="BC83" i="1"/>
  <c r="BD83" i="1"/>
  <c r="BB83" i="1"/>
  <c r="AZ83" i="1"/>
  <c r="M95" i="28" l="1"/>
  <c r="AN83" i="1"/>
  <c r="BA83" i="1"/>
  <c r="G84" i="19"/>
  <c r="G94" i="28" s="1"/>
  <c r="L94" i="28"/>
  <c r="F85" i="22"/>
  <c r="J85" i="21"/>
  <c r="K94" i="28"/>
  <c r="F94" i="28"/>
  <c r="J94" i="28"/>
  <c r="I85" i="22"/>
  <c r="E94" i="28"/>
  <c r="E85" i="22"/>
  <c r="E85" i="21"/>
  <c r="H94" i="28"/>
  <c r="H85" i="22"/>
  <c r="H85" i="21"/>
  <c r="D94" i="28"/>
  <c r="D85" i="22"/>
  <c r="D85" i="21"/>
  <c r="I85" i="21"/>
  <c r="B94" i="28"/>
  <c r="K85" i="22"/>
  <c r="B85" i="21"/>
  <c r="I84" i="23"/>
  <c r="H84" i="23"/>
  <c r="D84" i="23"/>
  <c r="G84" i="23"/>
  <c r="B84" i="23"/>
  <c r="F84" i="23"/>
  <c r="B83" i="19"/>
  <c r="B84" i="22" s="1"/>
  <c r="D83" i="19"/>
  <c r="D93" i="28" s="1"/>
  <c r="E83" i="19"/>
  <c r="F83" i="19"/>
  <c r="F84" i="21" s="1"/>
  <c r="H83" i="19"/>
  <c r="H84" i="21" s="1"/>
  <c r="J83" i="19"/>
  <c r="K83" i="19"/>
  <c r="L83" i="19"/>
  <c r="AE82" i="1"/>
  <c r="AF82" i="1"/>
  <c r="AG82" i="1"/>
  <c r="AH82" i="1"/>
  <c r="AI82" i="1"/>
  <c r="AJ82" i="1"/>
  <c r="AK82" i="1"/>
  <c r="AL82" i="1"/>
  <c r="AQ82" i="1"/>
  <c r="AR82" i="1"/>
  <c r="AS82" i="1"/>
  <c r="AT82" i="1"/>
  <c r="AU82" i="1"/>
  <c r="AV82" i="1"/>
  <c r="AW82" i="1"/>
  <c r="AX82" i="1"/>
  <c r="X82" i="1"/>
  <c r="BG82" i="1"/>
  <c r="T82" i="1"/>
  <c r="BF82" i="1"/>
  <c r="Q82" i="1"/>
  <c r="R82" i="1" s="1"/>
  <c r="U82" i="1"/>
  <c r="BE82" i="1"/>
  <c r="I82" i="1"/>
  <c r="G83" i="19" s="1"/>
  <c r="W82" i="1"/>
  <c r="BC82" i="1"/>
  <c r="BD82" i="1"/>
  <c r="BB82" i="1"/>
  <c r="AZ82" i="1"/>
  <c r="M94" i="28" l="1"/>
  <c r="V82" i="1"/>
  <c r="BA82" i="1"/>
  <c r="G84" i="22"/>
  <c r="AN82" i="1"/>
  <c r="AO82" i="1"/>
  <c r="E84" i="23"/>
  <c r="G85" i="22"/>
  <c r="G85" i="21"/>
  <c r="D84" i="22"/>
  <c r="J84" i="22"/>
  <c r="G83" i="23"/>
  <c r="J93" i="28"/>
  <c r="I84" i="21"/>
  <c r="E93" i="28"/>
  <c r="E84" i="21"/>
  <c r="E84" i="22"/>
  <c r="B83" i="23"/>
  <c r="H84" i="22"/>
  <c r="I84" i="22"/>
  <c r="K84" i="21"/>
  <c r="L93" i="28"/>
  <c r="G84" i="21"/>
  <c r="G93" i="28"/>
  <c r="B84" i="21"/>
  <c r="B93" i="28"/>
  <c r="M93" i="28" s="1"/>
  <c r="F93" i="28"/>
  <c r="D84" i="21"/>
  <c r="F84" i="22"/>
  <c r="K84" i="22"/>
  <c r="K93" i="28"/>
  <c r="J84" i="21"/>
  <c r="H93" i="28"/>
  <c r="F83" i="23"/>
  <c r="I83" i="23"/>
  <c r="E83" i="23"/>
  <c r="H83" i="23"/>
  <c r="D83" i="23"/>
  <c r="B82" i="19"/>
  <c r="D82" i="19"/>
  <c r="E82" i="19"/>
  <c r="E92" i="28" s="1"/>
  <c r="F82" i="19"/>
  <c r="H82" i="19"/>
  <c r="J82" i="19"/>
  <c r="J92" i="28" s="1"/>
  <c r="K82" i="19"/>
  <c r="L82" i="19"/>
  <c r="K83" i="22" s="1"/>
  <c r="AE81" i="1"/>
  <c r="AF81" i="1"/>
  <c r="AG81" i="1"/>
  <c r="AH81" i="1"/>
  <c r="AI81" i="1"/>
  <c r="AJ81" i="1"/>
  <c r="AK81" i="1"/>
  <c r="AL81" i="1"/>
  <c r="AQ81" i="1"/>
  <c r="AR81" i="1"/>
  <c r="AS81" i="1"/>
  <c r="AT81" i="1"/>
  <c r="AU81" i="1"/>
  <c r="AV81" i="1"/>
  <c r="AW81" i="1"/>
  <c r="AX81" i="1"/>
  <c r="X81" i="1"/>
  <c r="BG81" i="1"/>
  <c r="T81" i="1"/>
  <c r="BF81" i="1"/>
  <c r="Q81" i="1"/>
  <c r="R81" i="1" s="1"/>
  <c r="U81" i="1"/>
  <c r="BE81" i="1"/>
  <c r="I81" i="1"/>
  <c r="V81" i="1" s="1"/>
  <c r="W81" i="1"/>
  <c r="BC81" i="1"/>
  <c r="BD81" i="1"/>
  <c r="BB81" i="1"/>
  <c r="AZ81" i="1"/>
  <c r="AN81" i="1" l="1"/>
  <c r="AO81" i="1"/>
  <c r="G82" i="19"/>
  <c r="G92" i="28" s="1"/>
  <c r="BA81" i="1"/>
  <c r="J83" i="21"/>
  <c r="B82" i="23"/>
  <c r="H83" i="21"/>
  <c r="K83" i="21"/>
  <c r="B83" i="22"/>
  <c r="B83" i="21"/>
  <c r="B92" i="28"/>
  <c r="H92" i="28"/>
  <c r="H83" i="22"/>
  <c r="G82" i="23"/>
  <c r="E83" i="22"/>
  <c r="F83" i="21"/>
  <c r="F92" i="28"/>
  <c r="L92" i="28"/>
  <c r="D92" i="28"/>
  <c r="K92" i="28"/>
  <c r="I83" i="21"/>
  <c r="I83" i="22"/>
  <c r="H82" i="23"/>
  <c r="J83" i="22"/>
  <c r="D82" i="23"/>
  <c r="F83" i="22"/>
  <c r="D83" i="22"/>
  <c r="D83" i="21"/>
  <c r="E83" i="21"/>
  <c r="I82" i="23"/>
  <c r="F82" i="23"/>
  <c r="B81" i="19"/>
  <c r="D81" i="19"/>
  <c r="E81" i="19"/>
  <c r="F81" i="19"/>
  <c r="F91" i="28" s="1"/>
  <c r="H81" i="19"/>
  <c r="H91" i="28" s="1"/>
  <c r="J81" i="19"/>
  <c r="J91" i="28" s="1"/>
  <c r="K81" i="19"/>
  <c r="L81" i="19"/>
  <c r="AE80" i="1"/>
  <c r="AF80" i="1"/>
  <c r="AO80" i="1" s="1"/>
  <c r="AG80" i="1"/>
  <c r="AH80" i="1"/>
  <c r="AI80" i="1"/>
  <c r="AJ80" i="1"/>
  <c r="AK80" i="1"/>
  <c r="AL80" i="1"/>
  <c r="AQ80" i="1"/>
  <c r="AR80" i="1"/>
  <c r="AS80" i="1"/>
  <c r="AT80" i="1"/>
  <c r="AU80" i="1"/>
  <c r="AV80" i="1"/>
  <c r="AW80" i="1"/>
  <c r="AX80" i="1"/>
  <c r="X80" i="1"/>
  <c r="BG80" i="1"/>
  <c r="T80" i="1"/>
  <c r="BF80" i="1"/>
  <c r="Q80" i="1"/>
  <c r="R80" i="1" s="1"/>
  <c r="U80" i="1"/>
  <c r="BE80" i="1"/>
  <c r="I80" i="1"/>
  <c r="V80" i="1" s="1"/>
  <c r="W80" i="1"/>
  <c r="BC80" i="1"/>
  <c r="BD80" i="1"/>
  <c r="BB80" i="1"/>
  <c r="AZ80" i="1"/>
  <c r="M92" i="28" l="1"/>
  <c r="AN80" i="1"/>
  <c r="E82" i="23"/>
  <c r="G83" i="22"/>
  <c r="G83" i="21"/>
  <c r="BA80" i="1"/>
  <c r="G81" i="19"/>
  <c r="E81" i="23" s="1"/>
  <c r="K82" i="22"/>
  <c r="B82" i="21"/>
  <c r="J82" i="22"/>
  <c r="B91" i="28"/>
  <c r="L91" i="28"/>
  <c r="G81" i="23"/>
  <c r="E82" i="22"/>
  <c r="K91" i="28"/>
  <c r="H82" i="22"/>
  <c r="B81" i="23"/>
  <c r="E91" i="28"/>
  <c r="D91" i="28"/>
  <c r="H82" i="21"/>
  <c r="B82" i="22"/>
  <c r="E82" i="21"/>
  <c r="K82" i="21"/>
  <c r="I82" i="22"/>
  <c r="I82" i="21"/>
  <c r="H81" i="23"/>
  <c r="J82" i="21"/>
  <c r="D81" i="23"/>
  <c r="F82" i="21"/>
  <c r="D82" i="22"/>
  <c r="D82" i="21"/>
  <c r="F82" i="22"/>
  <c r="I81" i="23"/>
  <c r="F81" i="23"/>
  <c r="B80" i="19"/>
  <c r="B81" i="21" s="1"/>
  <c r="D80" i="19"/>
  <c r="D81" i="22" s="1"/>
  <c r="E80" i="19"/>
  <c r="E81" i="21" s="1"/>
  <c r="F80" i="19"/>
  <c r="F81" i="22" s="1"/>
  <c r="H80" i="19"/>
  <c r="J80" i="19"/>
  <c r="I81" i="21" s="1"/>
  <c r="K80" i="19"/>
  <c r="J81" i="22" s="1"/>
  <c r="L80" i="19"/>
  <c r="K81" i="21" s="1"/>
  <c r="AE79" i="1"/>
  <c r="AF79" i="1"/>
  <c r="AG79" i="1"/>
  <c r="AH79" i="1"/>
  <c r="AI79" i="1"/>
  <c r="AJ79" i="1"/>
  <c r="AK79" i="1"/>
  <c r="AL79" i="1"/>
  <c r="AQ79" i="1"/>
  <c r="AR79" i="1"/>
  <c r="AS79" i="1"/>
  <c r="AT79" i="1"/>
  <c r="AU79" i="1"/>
  <c r="AV79" i="1"/>
  <c r="AW79" i="1"/>
  <c r="AX79" i="1"/>
  <c r="X79" i="1"/>
  <c r="BG79" i="1"/>
  <c r="T79" i="1"/>
  <c r="BF79" i="1"/>
  <c r="Q79" i="1"/>
  <c r="R79" i="1" s="1"/>
  <c r="U79" i="1"/>
  <c r="BE79" i="1"/>
  <c r="I79" i="1"/>
  <c r="V79" i="1" s="1"/>
  <c r="W79" i="1"/>
  <c r="BC79" i="1"/>
  <c r="BD79" i="1"/>
  <c r="BB79" i="1"/>
  <c r="AZ79" i="1"/>
  <c r="M91" i="28" l="1"/>
  <c r="BA79" i="1"/>
  <c r="AO79" i="1"/>
  <c r="G82" i="21"/>
  <c r="G82" i="22"/>
  <c r="G91" i="28"/>
  <c r="AN79" i="1"/>
  <c r="G80" i="19"/>
  <c r="G81" i="22" s="1"/>
  <c r="F80" i="23"/>
  <c r="D90" i="28"/>
  <c r="L90" i="28"/>
  <c r="L97" i="28" s="1"/>
  <c r="B81" i="22"/>
  <c r="B90" i="28"/>
  <c r="B97" i="28" s="1"/>
  <c r="H90" i="28"/>
  <c r="H97" i="28" s="1"/>
  <c r="E90" i="28"/>
  <c r="E97" i="28" s="1"/>
  <c r="F90" i="28"/>
  <c r="F97" i="28" s="1"/>
  <c r="K90" i="28"/>
  <c r="K97" i="28" s="1"/>
  <c r="J90" i="28"/>
  <c r="J97" i="28" s="1"/>
  <c r="I81" i="22"/>
  <c r="I80" i="23"/>
  <c r="E81" i="22"/>
  <c r="H81" i="22"/>
  <c r="D81" i="21"/>
  <c r="K81" i="22"/>
  <c r="J81" i="21"/>
  <c r="H80" i="23"/>
  <c r="D80" i="23"/>
  <c r="G80" i="23"/>
  <c r="B80" i="23"/>
  <c r="H81" i="21"/>
  <c r="F81" i="21"/>
  <c r="B79" i="19"/>
  <c r="D79" i="19"/>
  <c r="E79" i="19"/>
  <c r="F79" i="19"/>
  <c r="H79" i="19"/>
  <c r="J79" i="19"/>
  <c r="K79" i="19"/>
  <c r="L79" i="19"/>
  <c r="AE78" i="1"/>
  <c r="AF78" i="1"/>
  <c r="AO78" i="1" s="1"/>
  <c r="AG78" i="1"/>
  <c r="AH78" i="1"/>
  <c r="AI78" i="1"/>
  <c r="AJ78" i="1"/>
  <c r="AK78" i="1"/>
  <c r="AL78" i="1"/>
  <c r="AQ78" i="1"/>
  <c r="AR78" i="1"/>
  <c r="AS78" i="1"/>
  <c r="AT78" i="1"/>
  <c r="AU78" i="1"/>
  <c r="AV78" i="1"/>
  <c r="AW78" i="1"/>
  <c r="AX78" i="1"/>
  <c r="X78" i="1"/>
  <c r="BG78" i="1"/>
  <c r="T78" i="1"/>
  <c r="BF78" i="1"/>
  <c r="Q78" i="1"/>
  <c r="R78" i="1" s="1"/>
  <c r="U78" i="1"/>
  <c r="BE78" i="1"/>
  <c r="I78" i="1"/>
  <c r="G79" i="19" s="1"/>
  <c r="W78" i="1"/>
  <c r="BC78" i="1"/>
  <c r="BD78" i="1"/>
  <c r="BB78" i="1"/>
  <c r="AZ78" i="1"/>
  <c r="D97" i="28" l="1"/>
  <c r="M97" i="28" s="1"/>
  <c r="M90" i="28"/>
  <c r="E80" i="23"/>
  <c r="G81" i="21"/>
  <c r="G90" i="28"/>
  <c r="G97" i="28" s="1"/>
  <c r="F79" i="23"/>
  <c r="AN78" i="1"/>
  <c r="BA78" i="1"/>
  <c r="V78" i="1"/>
  <c r="L88" i="28"/>
  <c r="K80" i="22"/>
  <c r="K80" i="21"/>
  <c r="G88" i="28"/>
  <c r="G80" i="22"/>
  <c r="G80" i="21"/>
  <c r="B88" i="28"/>
  <c r="B80" i="22"/>
  <c r="B80" i="21"/>
  <c r="J80" i="21"/>
  <c r="K88" i="28"/>
  <c r="J80" i="22"/>
  <c r="F80" i="21"/>
  <c r="F88" i="28"/>
  <c r="F80" i="22"/>
  <c r="I79" i="23"/>
  <c r="G79" i="23"/>
  <c r="J88" i="28"/>
  <c r="I80" i="22"/>
  <c r="I80" i="21"/>
  <c r="E88" i="28"/>
  <c r="E80" i="22"/>
  <c r="E80" i="21"/>
  <c r="H88" i="28"/>
  <c r="H80" i="22"/>
  <c r="H80" i="21"/>
  <c r="B79" i="23"/>
  <c r="D88" i="28"/>
  <c r="D80" i="22"/>
  <c r="D80" i="21"/>
  <c r="E79" i="23"/>
  <c r="H79" i="23"/>
  <c r="D79" i="23"/>
  <c r="B78" i="19"/>
  <c r="D78" i="19"/>
  <c r="E78" i="19"/>
  <c r="E79" i="22" s="1"/>
  <c r="F78" i="19"/>
  <c r="F79" i="22" s="1"/>
  <c r="H78" i="19"/>
  <c r="J78" i="19"/>
  <c r="I79" i="22" s="1"/>
  <c r="K78" i="19"/>
  <c r="J79" i="22" s="1"/>
  <c r="L78" i="19"/>
  <c r="K79" i="21" s="1"/>
  <c r="AE77" i="1"/>
  <c r="AF77" i="1"/>
  <c r="AG77" i="1"/>
  <c r="AH77" i="1"/>
  <c r="AI77" i="1"/>
  <c r="AJ77" i="1"/>
  <c r="AK77" i="1"/>
  <c r="AL77" i="1"/>
  <c r="AQ77" i="1"/>
  <c r="AR77" i="1"/>
  <c r="AS77" i="1"/>
  <c r="AT77" i="1"/>
  <c r="AU77" i="1"/>
  <c r="AV77" i="1"/>
  <c r="AW77" i="1"/>
  <c r="AX77" i="1"/>
  <c r="X77" i="1"/>
  <c r="BG77" i="1"/>
  <c r="T77" i="1"/>
  <c r="BF77" i="1"/>
  <c r="Q77" i="1"/>
  <c r="R77" i="1" s="1"/>
  <c r="U77" i="1"/>
  <c r="BE77" i="1"/>
  <c r="I77" i="1"/>
  <c r="V77" i="1" s="1"/>
  <c r="W77" i="1"/>
  <c r="BC77" i="1"/>
  <c r="BD77" i="1"/>
  <c r="BB77" i="1"/>
  <c r="AZ77" i="1"/>
  <c r="M88" i="28" l="1"/>
  <c r="AN77" i="1"/>
  <c r="G78" i="19"/>
  <c r="G79" i="22" s="1"/>
  <c r="BA77" i="1"/>
  <c r="AO77" i="1"/>
  <c r="J79" i="21"/>
  <c r="H87" i="28"/>
  <c r="B78" i="23"/>
  <c r="D79" i="21"/>
  <c r="D87" i="28"/>
  <c r="D78" i="23"/>
  <c r="L87" i="28"/>
  <c r="K79" i="22"/>
  <c r="B87" i="28"/>
  <c r="B79" i="22"/>
  <c r="D79" i="22"/>
  <c r="H79" i="21"/>
  <c r="F79" i="21"/>
  <c r="H78" i="23"/>
  <c r="B79" i="21"/>
  <c r="G78" i="23"/>
  <c r="J87" i="28"/>
  <c r="E79" i="21"/>
  <c r="E87" i="28"/>
  <c r="F78" i="23"/>
  <c r="I79" i="21"/>
  <c r="F87" i="28"/>
  <c r="K87" i="28"/>
  <c r="H79" i="22"/>
  <c r="I78" i="23"/>
  <c r="B77" i="19"/>
  <c r="B86" i="28" s="1"/>
  <c r="D77" i="19"/>
  <c r="D86" i="28" s="1"/>
  <c r="E77" i="19"/>
  <c r="E86" i="28" s="1"/>
  <c r="F77" i="19"/>
  <c r="F86" i="28" s="1"/>
  <c r="H77" i="19"/>
  <c r="J77" i="19"/>
  <c r="K77" i="19"/>
  <c r="K86" i="28" s="1"/>
  <c r="L77" i="19"/>
  <c r="L86" i="28" s="1"/>
  <c r="AE76" i="1"/>
  <c r="AF76" i="1"/>
  <c r="AO76" i="1" s="1"/>
  <c r="AG76" i="1"/>
  <c r="AH76" i="1"/>
  <c r="AI76" i="1"/>
  <c r="AJ76" i="1"/>
  <c r="AK76" i="1"/>
  <c r="AL76" i="1"/>
  <c r="AQ76" i="1"/>
  <c r="AR76" i="1"/>
  <c r="AS76" i="1"/>
  <c r="AT76" i="1"/>
  <c r="AU76" i="1"/>
  <c r="AV76" i="1"/>
  <c r="AW76" i="1"/>
  <c r="AX76" i="1"/>
  <c r="X76" i="1"/>
  <c r="BG76" i="1"/>
  <c r="T76" i="1"/>
  <c r="BF76" i="1"/>
  <c r="Q76" i="1"/>
  <c r="R76" i="1" s="1"/>
  <c r="U76" i="1"/>
  <c r="BE76" i="1"/>
  <c r="I76" i="1"/>
  <c r="V76" i="1" s="1"/>
  <c r="W76" i="1"/>
  <c r="BC76" i="1"/>
  <c r="BD76" i="1"/>
  <c r="BB76" i="1"/>
  <c r="AZ76" i="1"/>
  <c r="I75" i="1"/>
  <c r="V75" i="1" s="1"/>
  <c r="Q75" i="1"/>
  <c r="R75" i="1" s="1"/>
  <c r="T75" i="1"/>
  <c r="U75" i="1"/>
  <c r="W75" i="1"/>
  <c r="X75" i="1"/>
  <c r="M86" i="28" l="1"/>
  <c r="M87" i="28"/>
  <c r="E78" i="23"/>
  <c r="G77" i="19"/>
  <c r="E77" i="23" s="1"/>
  <c r="G87" i="28"/>
  <c r="G79" i="21"/>
  <c r="BA76" i="1"/>
  <c r="AN76" i="1"/>
  <c r="E78" i="22"/>
  <c r="H78" i="21"/>
  <c r="K78" i="21"/>
  <c r="J78" i="21"/>
  <c r="F78" i="21"/>
  <c r="F77" i="23"/>
  <c r="J78" i="22"/>
  <c r="B78" i="21"/>
  <c r="G77" i="23"/>
  <c r="E78" i="21"/>
  <c r="D78" i="22"/>
  <c r="H78" i="22"/>
  <c r="J86" i="28"/>
  <c r="H86" i="28"/>
  <c r="B78" i="22"/>
  <c r="K78" i="22"/>
  <c r="B77" i="23"/>
  <c r="D78" i="21"/>
  <c r="I78" i="22"/>
  <c r="I78" i="21"/>
  <c r="F78" i="22"/>
  <c r="I77" i="23"/>
  <c r="H77" i="23"/>
  <c r="D77" i="23"/>
  <c r="B76" i="19"/>
  <c r="B85" i="28" s="1"/>
  <c r="D76" i="19"/>
  <c r="D77" i="22" s="1"/>
  <c r="E76" i="19"/>
  <c r="E85" i="28" s="1"/>
  <c r="F76" i="19"/>
  <c r="G76" i="19"/>
  <c r="G85" i="28" s="1"/>
  <c r="H76" i="19"/>
  <c r="J76" i="19"/>
  <c r="J85" i="28" s="1"/>
  <c r="K76" i="19"/>
  <c r="L76" i="19"/>
  <c r="L85" i="28" s="1"/>
  <c r="AE75" i="1"/>
  <c r="AF75" i="1"/>
  <c r="AG75" i="1"/>
  <c r="AH75" i="1"/>
  <c r="AI75" i="1"/>
  <c r="AJ75" i="1"/>
  <c r="AK75" i="1"/>
  <c r="AL75" i="1"/>
  <c r="AQ75" i="1"/>
  <c r="AR75" i="1"/>
  <c r="AS75" i="1"/>
  <c r="AT75" i="1"/>
  <c r="AU75" i="1"/>
  <c r="AV75" i="1"/>
  <c r="AW75" i="1"/>
  <c r="AX75" i="1"/>
  <c r="BE75" i="1"/>
  <c r="BC75" i="1"/>
  <c r="BD75" i="1"/>
  <c r="BB75" i="1"/>
  <c r="BG75" i="1"/>
  <c r="BF75" i="1"/>
  <c r="AZ75" i="1"/>
  <c r="G86" i="28" l="1"/>
  <c r="G78" i="22"/>
  <c r="G78" i="21"/>
  <c r="AN75" i="1"/>
  <c r="AO75" i="1"/>
  <c r="E77" i="21"/>
  <c r="F85" i="28"/>
  <c r="B76" i="23"/>
  <c r="G77" i="21"/>
  <c r="D85" i="28"/>
  <c r="M85" i="28" s="1"/>
  <c r="H85" i="28"/>
  <c r="I77" i="21"/>
  <c r="D77" i="21"/>
  <c r="K77" i="21"/>
  <c r="K85" i="28"/>
  <c r="I77" i="22"/>
  <c r="J77" i="22"/>
  <c r="J77" i="21"/>
  <c r="F77" i="22"/>
  <c r="F77" i="21"/>
  <c r="H77" i="21"/>
  <c r="H77" i="22"/>
  <c r="K77" i="22"/>
  <c r="G77" i="22"/>
  <c r="B77" i="22"/>
  <c r="B77" i="21"/>
  <c r="E77" i="22"/>
  <c r="BA75" i="1"/>
  <c r="G76" i="23"/>
  <c r="D76" i="23"/>
  <c r="H76" i="23"/>
  <c r="F76" i="23"/>
  <c r="I76" i="23"/>
  <c r="E76" i="23"/>
  <c r="B75" i="19"/>
  <c r="B84" i="28" s="1"/>
  <c r="D75" i="19"/>
  <c r="D84" i="28" s="1"/>
  <c r="E75" i="19"/>
  <c r="F75" i="19"/>
  <c r="H75" i="19"/>
  <c r="J75" i="19"/>
  <c r="K75" i="19"/>
  <c r="L75" i="19"/>
  <c r="L84" i="28" s="1"/>
  <c r="AE74" i="1"/>
  <c r="AF74" i="1"/>
  <c r="AO74" i="1" s="1"/>
  <c r="AG74" i="1"/>
  <c r="AH74" i="1"/>
  <c r="AI74" i="1"/>
  <c r="AJ74" i="1"/>
  <c r="AK74" i="1"/>
  <c r="AL74" i="1"/>
  <c r="AQ74" i="1"/>
  <c r="AR74" i="1"/>
  <c r="AS74" i="1"/>
  <c r="AT74" i="1"/>
  <c r="AU74" i="1"/>
  <c r="AV74" i="1"/>
  <c r="AW74" i="1"/>
  <c r="AX74" i="1"/>
  <c r="Q74" i="1"/>
  <c r="R74" i="1" s="1"/>
  <c r="U74" i="1"/>
  <c r="BE74" i="1"/>
  <c r="I74" i="1"/>
  <c r="G75" i="19" s="1"/>
  <c r="G84" i="28" s="1"/>
  <c r="W74" i="1"/>
  <c r="BC74" i="1"/>
  <c r="BD74" i="1"/>
  <c r="BB74" i="1"/>
  <c r="X74" i="1"/>
  <c r="BG74" i="1"/>
  <c r="T74" i="1"/>
  <c r="BF74" i="1"/>
  <c r="AZ74" i="1"/>
  <c r="M84" i="28" l="1"/>
  <c r="V74" i="1"/>
  <c r="BA74" i="1"/>
  <c r="AN74" i="1"/>
  <c r="H75" i="23"/>
  <c r="D75" i="23"/>
  <c r="D76" i="22"/>
  <c r="G75" i="23"/>
  <c r="E76" i="22"/>
  <c r="K84" i="28"/>
  <c r="E84" i="28"/>
  <c r="H76" i="21"/>
  <c r="K76" i="21"/>
  <c r="G76" i="21"/>
  <c r="B76" i="22"/>
  <c r="H76" i="22"/>
  <c r="J84" i="28"/>
  <c r="H84" i="28"/>
  <c r="F84" i="28"/>
  <c r="G76" i="22"/>
  <c r="K76" i="22"/>
  <c r="B76" i="21"/>
  <c r="B75" i="23"/>
  <c r="F76" i="22"/>
  <c r="J76" i="21"/>
  <c r="I76" i="22"/>
  <c r="E76" i="21"/>
  <c r="I76" i="21"/>
  <c r="D76" i="21"/>
  <c r="F76" i="21"/>
  <c r="J76" i="22"/>
  <c r="F75" i="23"/>
  <c r="I75" i="23"/>
  <c r="E75" i="23"/>
  <c r="B74" i="19"/>
  <c r="B83" i="28" s="1"/>
  <c r="D74" i="19"/>
  <c r="D75" i="21" s="1"/>
  <c r="E74" i="19"/>
  <c r="E83" i="28" s="1"/>
  <c r="F74" i="19"/>
  <c r="H74" i="19"/>
  <c r="J74" i="19"/>
  <c r="K74" i="19"/>
  <c r="K83" i="28" s="1"/>
  <c r="L74" i="19"/>
  <c r="AE73" i="1"/>
  <c r="AF73" i="1"/>
  <c r="AO73" i="1" s="1"/>
  <c r="AG73" i="1"/>
  <c r="AH73" i="1"/>
  <c r="AI73" i="1"/>
  <c r="AJ73" i="1"/>
  <c r="AK73" i="1"/>
  <c r="AL73" i="1"/>
  <c r="AQ73" i="1"/>
  <c r="AR73" i="1"/>
  <c r="AS73" i="1"/>
  <c r="AT73" i="1"/>
  <c r="AU73" i="1"/>
  <c r="AV73" i="1"/>
  <c r="AW73" i="1"/>
  <c r="AX73" i="1"/>
  <c r="X73" i="1"/>
  <c r="BG73" i="1"/>
  <c r="T73" i="1"/>
  <c r="BF73" i="1"/>
  <c r="Q73" i="1"/>
  <c r="R73" i="1" s="1"/>
  <c r="U73" i="1"/>
  <c r="BE73" i="1"/>
  <c r="I73" i="1"/>
  <c r="V73" i="1" s="1"/>
  <c r="W73" i="1"/>
  <c r="BC73" i="1"/>
  <c r="BD73" i="1"/>
  <c r="BB73" i="1"/>
  <c r="AZ73" i="1"/>
  <c r="AN73" i="1" l="1"/>
  <c r="BA73" i="1"/>
  <c r="G74" i="19"/>
  <c r="G83" i="28" s="1"/>
  <c r="H75" i="22"/>
  <c r="K75" i="21"/>
  <c r="H83" i="28"/>
  <c r="H74" i="23"/>
  <c r="F75" i="21"/>
  <c r="L83" i="28"/>
  <c r="F83" i="28"/>
  <c r="I75" i="21"/>
  <c r="E75" i="22"/>
  <c r="J83" i="28"/>
  <c r="D75" i="22"/>
  <c r="D83" i="28"/>
  <c r="M83" i="28" s="1"/>
  <c r="B75" i="21"/>
  <c r="J75" i="21"/>
  <c r="B75" i="22"/>
  <c r="J75" i="22"/>
  <c r="F75" i="22"/>
  <c r="G74" i="23"/>
  <c r="F74" i="23"/>
  <c r="H75" i="21"/>
  <c r="I74" i="23"/>
  <c r="E75" i="21"/>
  <c r="I75" i="22"/>
  <c r="K75" i="22"/>
  <c r="D74" i="23"/>
  <c r="B74" i="23"/>
  <c r="B73" i="19"/>
  <c r="B74" i="22" s="1"/>
  <c r="D73" i="19"/>
  <c r="D82" i="28" s="1"/>
  <c r="E73" i="19"/>
  <c r="E74" i="22" s="1"/>
  <c r="F73" i="19"/>
  <c r="F82" i="28" s="1"/>
  <c r="H73" i="19"/>
  <c r="H82" i="28" s="1"/>
  <c r="J73" i="19"/>
  <c r="I74" i="22" s="1"/>
  <c r="K73" i="19"/>
  <c r="K82" i="28" s="1"/>
  <c r="K89" i="28" s="1"/>
  <c r="L73" i="19"/>
  <c r="K74" i="21" s="1"/>
  <c r="AE72" i="1"/>
  <c r="AF72" i="1"/>
  <c r="AG72" i="1"/>
  <c r="AH72" i="1"/>
  <c r="AI72" i="1"/>
  <c r="AJ72" i="1"/>
  <c r="AK72" i="1"/>
  <c r="AL72" i="1"/>
  <c r="AQ72" i="1"/>
  <c r="AR72" i="1"/>
  <c r="AS72" i="1"/>
  <c r="AT72" i="1"/>
  <c r="AU72" i="1"/>
  <c r="AV72" i="1"/>
  <c r="AW72" i="1"/>
  <c r="AX72" i="1"/>
  <c r="Q72" i="1"/>
  <c r="R72" i="1" s="1"/>
  <c r="U72" i="1"/>
  <c r="BE72" i="1"/>
  <c r="I72" i="1"/>
  <c r="G73" i="19" s="1"/>
  <c r="W72" i="1"/>
  <c r="BC72" i="1"/>
  <c r="BD72" i="1"/>
  <c r="BB72" i="1"/>
  <c r="X72" i="1"/>
  <c r="BG72" i="1"/>
  <c r="T72" i="1"/>
  <c r="BF72" i="1"/>
  <c r="AZ72" i="1"/>
  <c r="B72" i="19"/>
  <c r="D72" i="19"/>
  <c r="E72" i="19"/>
  <c r="F72" i="19"/>
  <c r="H72" i="19"/>
  <c r="J72" i="19"/>
  <c r="K72" i="19"/>
  <c r="L72" i="19"/>
  <c r="AE71" i="1"/>
  <c r="AF71" i="1"/>
  <c r="AG71" i="1"/>
  <c r="AH71" i="1"/>
  <c r="AI71" i="1"/>
  <c r="AJ71" i="1"/>
  <c r="AK71" i="1"/>
  <c r="AL71" i="1"/>
  <c r="AQ71" i="1"/>
  <c r="AR71" i="1"/>
  <c r="AS71" i="1"/>
  <c r="AT71" i="1"/>
  <c r="AU71" i="1"/>
  <c r="AV71" i="1"/>
  <c r="AW71" i="1"/>
  <c r="AX71" i="1"/>
  <c r="X71" i="1"/>
  <c r="BG71" i="1"/>
  <c r="T71" i="1"/>
  <c r="BF71" i="1"/>
  <c r="Q71" i="1"/>
  <c r="R71" i="1" s="1"/>
  <c r="U71" i="1"/>
  <c r="BE71" i="1"/>
  <c r="I71" i="1"/>
  <c r="G72" i="19" s="1"/>
  <c r="W71" i="1"/>
  <c r="BC71" i="1"/>
  <c r="BD71" i="1"/>
  <c r="BB71" i="1"/>
  <c r="AZ71" i="1"/>
  <c r="BA72" i="1" l="1"/>
  <c r="AN71" i="1"/>
  <c r="AO72" i="1"/>
  <c r="G74" i="21"/>
  <c r="G75" i="22"/>
  <c r="AO71" i="1"/>
  <c r="AN72" i="1"/>
  <c r="BA71" i="1"/>
  <c r="F72" i="23"/>
  <c r="V71" i="1"/>
  <c r="G75" i="21"/>
  <c r="V72" i="1"/>
  <c r="E74" i="23"/>
  <c r="F89" i="28"/>
  <c r="L82" i="28"/>
  <c r="L89" i="28" s="1"/>
  <c r="J82" i="28"/>
  <c r="J89" i="28" s="1"/>
  <c r="D73" i="21"/>
  <c r="B82" i="28"/>
  <c r="B89" i="28" s="1"/>
  <c r="G82" i="28"/>
  <c r="G89" i="28" s="1"/>
  <c r="D89" i="28"/>
  <c r="H89" i="28"/>
  <c r="E82" i="28"/>
  <c r="E89" i="28" s="1"/>
  <c r="H72" i="23"/>
  <c r="D72" i="23"/>
  <c r="E74" i="21"/>
  <c r="I74" i="21"/>
  <c r="G72" i="23"/>
  <c r="G74" i="22"/>
  <c r="I72" i="23"/>
  <c r="E72" i="23"/>
  <c r="H74" i="22"/>
  <c r="H74" i="21"/>
  <c r="D74" i="22"/>
  <c r="D74" i="21"/>
  <c r="G73" i="23"/>
  <c r="H73" i="23"/>
  <c r="D73" i="23"/>
  <c r="H73" i="22"/>
  <c r="H80" i="28"/>
  <c r="F74" i="21"/>
  <c r="J74" i="22"/>
  <c r="H73" i="21"/>
  <c r="B72" i="23"/>
  <c r="D73" i="22"/>
  <c r="D80" i="28"/>
  <c r="J74" i="21"/>
  <c r="I73" i="23"/>
  <c r="E73" i="23"/>
  <c r="B73" i="21"/>
  <c r="F73" i="23"/>
  <c r="K74" i="22"/>
  <c r="B74" i="21"/>
  <c r="F74" i="22"/>
  <c r="G73" i="21"/>
  <c r="B73" i="23"/>
  <c r="K73" i="21"/>
  <c r="F73" i="21"/>
  <c r="K73" i="22"/>
  <c r="G73" i="22"/>
  <c r="B73" i="22"/>
  <c r="L80" i="28"/>
  <c r="G80" i="28"/>
  <c r="B80" i="28"/>
  <c r="J73" i="21"/>
  <c r="I73" i="21"/>
  <c r="E73" i="21"/>
  <c r="J73" i="22"/>
  <c r="F73" i="22"/>
  <c r="K80" i="28"/>
  <c r="F80" i="28"/>
  <c r="I73" i="22"/>
  <c r="E73" i="22"/>
  <c r="J80" i="28"/>
  <c r="E80" i="28"/>
  <c r="B71" i="19"/>
  <c r="B72" i="21" s="1"/>
  <c r="D71" i="19"/>
  <c r="D72" i="21" s="1"/>
  <c r="E71" i="19"/>
  <c r="E72" i="21" s="1"/>
  <c r="F71" i="19"/>
  <c r="F72" i="22" s="1"/>
  <c r="H71" i="19"/>
  <c r="H72" i="21" s="1"/>
  <c r="J71" i="19"/>
  <c r="K71" i="19"/>
  <c r="K79" i="28" s="1"/>
  <c r="L71" i="19"/>
  <c r="L79" i="28" s="1"/>
  <c r="AE70" i="1"/>
  <c r="AF70" i="1"/>
  <c r="AO70" i="1" s="1"/>
  <c r="AG70" i="1"/>
  <c r="AH70" i="1"/>
  <c r="AI70" i="1"/>
  <c r="AJ70" i="1"/>
  <c r="AK70" i="1"/>
  <c r="AL70" i="1"/>
  <c r="AQ70" i="1"/>
  <c r="AR70" i="1"/>
  <c r="AS70" i="1"/>
  <c r="AT70" i="1"/>
  <c r="AU70" i="1"/>
  <c r="AV70" i="1"/>
  <c r="AW70" i="1"/>
  <c r="AX70" i="1"/>
  <c r="Q70" i="1"/>
  <c r="R70" i="1" s="1"/>
  <c r="U70" i="1"/>
  <c r="BE70" i="1"/>
  <c r="I70" i="1"/>
  <c r="G71" i="19" s="1"/>
  <c r="G79" i="28" s="1"/>
  <c r="W70" i="1"/>
  <c r="BC70" i="1"/>
  <c r="BD70" i="1"/>
  <c r="BB70" i="1"/>
  <c r="X70" i="1"/>
  <c r="BG70" i="1"/>
  <c r="T70" i="1"/>
  <c r="BF70" i="1"/>
  <c r="AZ70" i="1"/>
  <c r="M89" i="28" l="1"/>
  <c r="M80" i="28"/>
  <c r="M82" i="28"/>
  <c r="BA70" i="1"/>
  <c r="V70" i="1"/>
  <c r="AN70" i="1"/>
  <c r="G71" i="23"/>
  <c r="B72" i="22"/>
  <c r="E72" i="22"/>
  <c r="J72" i="21"/>
  <c r="J72" i="22"/>
  <c r="F79" i="28"/>
  <c r="F71" i="23"/>
  <c r="H79" i="28"/>
  <c r="H72" i="22"/>
  <c r="I72" i="21"/>
  <c r="K72" i="22"/>
  <c r="K72" i="21"/>
  <c r="G72" i="22"/>
  <c r="G72" i="21"/>
  <c r="F72" i="21"/>
  <c r="B79" i="28"/>
  <c r="E79" i="28"/>
  <c r="I72" i="22"/>
  <c r="D71" i="23"/>
  <c r="D72" i="22"/>
  <c r="D79" i="28"/>
  <c r="J79" i="28"/>
  <c r="E71" i="23"/>
  <c r="H71" i="23"/>
  <c r="B71" i="23"/>
  <c r="I71" i="23"/>
  <c r="B70" i="19"/>
  <c r="B78" i="28" s="1"/>
  <c r="D70" i="19"/>
  <c r="D71" i="22" s="1"/>
  <c r="E70" i="19"/>
  <c r="F70" i="19"/>
  <c r="H70" i="19"/>
  <c r="H71" i="21" s="1"/>
  <c r="J70" i="19"/>
  <c r="K70" i="19"/>
  <c r="L70" i="19"/>
  <c r="L78" i="28" s="1"/>
  <c r="AE69" i="1"/>
  <c r="AF69" i="1"/>
  <c r="AG69" i="1"/>
  <c r="AH69" i="1"/>
  <c r="AI69" i="1"/>
  <c r="AJ69" i="1"/>
  <c r="AK69" i="1"/>
  <c r="AL69" i="1"/>
  <c r="AQ69" i="1"/>
  <c r="AR69" i="1"/>
  <c r="AS69" i="1"/>
  <c r="AT69" i="1"/>
  <c r="AU69" i="1"/>
  <c r="AV69" i="1"/>
  <c r="AW69" i="1"/>
  <c r="AX69" i="1"/>
  <c r="Q69" i="1"/>
  <c r="R69" i="1" s="1"/>
  <c r="U69" i="1"/>
  <c r="BE69" i="1"/>
  <c r="I69" i="1"/>
  <c r="G70" i="19" s="1"/>
  <c r="G78" i="28" s="1"/>
  <c r="W69" i="1"/>
  <c r="BC69" i="1"/>
  <c r="BD69" i="1"/>
  <c r="BB69" i="1"/>
  <c r="X69" i="1"/>
  <c r="BG69" i="1"/>
  <c r="T69" i="1"/>
  <c r="BF69" i="1"/>
  <c r="AZ69" i="1"/>
  <c r="M79" i="28" l="1"/>
  <c r="BA69" i="1"/>
  <c r="AN69" i="1"/>
  <c r="V69" i="1"/>
  <c r="AO69" i="1"/>
  <c r="G71" i="21"/>
  <c r="G71" i="22"/>
  <c r="H71" i="22"/>
  <c r="F70" i="23"/>
  <c r="D78" i="28"/>
  <c r="M78" i="28" s="1"/>
  <c r="B71" i="21"/>
  <c r="H78" i="28"/>
  <c r="K71" i="22"/>
  <c r="G70" i="23"/>
  <c r="F78" i="28"/>
  <c r="F71" i="22"/>
  <c r="J78" i="28"/>
  <c r="I71" i="21"/>
  <c r="I71" i="22"/>
  <c r="B70" i="23"/>
  <c r="J71" i="22"/>
  <c r="K78" i="28"/>
  <c r="F71" i="21"/>
  <c r="E71" i="22"/>
  <c r="E78" i="28"/>
  <c r="E71" i="21"/>
  <c r="J71" i="21"/>
  <c r="D71" i="21"/>
  <c r="B71" i="22"/>
  <c r="K71" i="21"/>
  <c r="I70" i="23"/>
  <c r="E70" i="23"/>
  <c r="H70" i="23"/>
  <c r="D70" i="23"/>
  <c r="B69" i="19"/>
  <c r="D69" i="19"/>
  <c r="E69" i="19"/>
  <c r="E70" i="22" s="1"/>
  <c r="F69" i="19"/>
  <c r="F77" i="28" s="1"/>
  <c r="H69" i="19"/>
  <c r="H70" i="21" s="1"/>
  <c r="J69" i="19"/>
  <c r="I70" i="21" s="1"/>
  <c r="K69" i="19"/>
  <c r="K77" i="28" s="1"/>
  <c r="L69" i="19"/>
  <c r="AE68" i="1"/>
  <c r="AF68" i="1"/>
  <c r="AO68" i="1" s="1"/>
  <c r="AG68" i="1"/>
  <c r="AH68" i="1"/>
  <c r="AI68" i="1"/>
  <c r="AJ68" i="1"/>
  <c r="AK68" i="1"/>
  <c r="AL68" i="1"/>
  <c r="AQ68" i="1"/>
  <c r="AR68" i="1"/>
  <c r="AS68" i="1"/>
  <c r="AT68" i="1"/>
  <c r="AU68" i="1"/>
  <c r="AV68" i="1"/>
  <c r="AW68" i="1"/>
  <c r="AX68" i="1"/>
  <c r="X68" i="1"/>
  <c r="BG68" i="1"/>
  <c r="T68" i="1"/>
  <c r="BF68" i="1"/>
  <c r="Q68" i="1"/>
  <c r="R68" i="1" s="1"/>
  <c r="U68" i="1"/>
  <c r="BE68" i="1"/>
  <c r="I68" i="1"/>
  <c r="G69" i="19" s="1"/>
  <c r="W68" i="1"/>
  <c r="BC68" i="1"/>
  <c r="BD68" i="1"/>
  <c r="BB68" i="1"/>
  <c r="AZ68" i="1"/>
  <c r="AN68" i="1" l="1"/>
  <c r="BA68" i="1"/>
  <c r="V68" i="1"/>
  <c r="J70" i="21"/>
  <c r="E70" i="21"/>
  <c r="J70" i="22"/>
  <c r="B69" i="23"/>
  <c r="D77" i="28"/>
  <c r="D70" i="22"/>
  <c r="D70" i="21"/>
  <c r="L77" i="28"/>
  <c r="K70" i="22"/>
  <c r="K70" i="21"/>
  <c r="G77" i="28"/>
  <c r="G70" i="22"/>
  <c r="G70" i="21"/>
  <c r="B77" i="28"/>
  <c r="B70" i="22"/>
  <c r="B70" i="21"/>
  <c r="F70" i="22"/>
  <c r="F70" i="21"/>
  <c r="F69" i="23"/>
  <c r="H77" i="28"/>
  <c r="H70" i="22"/>
  <c r="J77" i="28"/>
  <c r="E77" i="28"/>
  <c r="I70" i="22"/>
  <c r="I69" i="23"/>
  <c r="E69" i="23"/>
  <c r="H69" i="23"/>
  <c r="D69" i="23"/>
  <c r="G69" i="23"/>
  <c r="B68" i="19"/>
  <c r="B76" i="28" s="1"/>
  <c r="D68" i="19"/>
  <c r="D76" i="28" s="1"/>
  <c r="E68" i="19"/>
  <c r="F68" i="19"/>
  <c r="F76" i="28" s="1"/>
  <c r="H68" i="19"/>
  <c r="J68" i="19"/>
  <c r="J76" i="28" s="1"/>
  <c r="K68" i="19"/>
  <c r="L68" i="19"/>
  <c r="L76" i="28" s="1"/>
  <c r="AE67" i="1"/>
  <c r="AF67" i="1"/>
  <c r="AO67" i="1" s="1"/>
  <c r="AG67" i="1"/>
  <c r="AH67" i="1"/>
  <c r="AI67" i="1"/>
  <c r="AJ67" i="1"/>
  <c r="AK67" i="1"/>
  <c r="AL67" i="1"/>
  <c r="AQ67" i="1"/>
  <c r="AR67" i="1"/>
  <c r="AS67" i="1"/>
  <c r="AT67" i="1"/>
  <c r="AU67" i="1"/>
  <c r="AV67" i="1"/>
  <c r="AW67" i="1"/>
  <c r="AX67" i="1"/>
  <c r="Q67" i="1"/>
  <c r="R67" i="1" s="1"/>
  <c r="U67" i="1"/>
  <c r="BE67" i="1"/>
  <c r="I67" i="1"/>
  <c r="G68" i="19" s="1"/>
  <c r="G69" i="21" s="1"/>
  <c r="W67" i="1"/>
  <c r="BC67" i="1"/>
  <c r="BD67" i="1"/>
  <c r="BB67" i="1"/>
  <c r="X67" i="1"/>
  <c r="BG67" i="1"/>
  <c r="T67" i="1"/>
  <c r="BF67" i="1"/>
  <c r="AZ67" i="1"/>
  <c r="M77" i="28" l="1"/>
  <c r="M76" i="28"/>
  <c r="BA67" i="1"/>
  <c r="V67" i="1"/>
  <c r="AN67" i="1"/>
  <c r="D69" i="22"/>
  <c r="B69" i="22"/>
  <c r="G76" i="28"/>
  <c r="H69" i="22"/>
  <c r="B68" i="23"/>
  <c r="D69" i="21"/>
  <c r="E76" i="28"/>
  <c r="G69" i="22"/>
  <c r="B69" i="21"/>
  <c r="K69" i="21"/>
  <c r="H69" i="21"/>
  <c r="K69" i="22"/>
  <c r="H76" i="28"/>
  <c r="K76" i="28"/>
  <c r="H68" i="23"/>
  <c r="J69" i="22"/>
  <c r="D68" i="23"/>
  <c r="F69" i="22"/>
  <c r="G68" i="23"/>
  <c r="I69" i="22"/>
  <c r="I69" i="21"/>
  <c r="E69" i="22"/>
  <c r="E69" i="21"/>
  <c r="F69" i="21"/>
  <c r="J69" i="21"/>
  <c r="I68" i="23"/>
  <c r="E68" i="23"/>
  <c r="F68" i="23"/>
  <c r="B67" i="19"/>
  <c r="B68" i="22" s="1"/>
  <c r="D67" i="19"/>
  <c r="D75" i="28" s="1"/>
  <c r="E67" i="19"/>
  <c r="F67" i="19"/>
  <c r="F75" i="28" s="1"/>
  <c r="H67" i="19"/>
  <c r="J67" i="19"/>
  <c r="K67" i="19"/>
  <c r="K75" i="28" s="1"/>
  <c r="L67" i="19"/>
  <c r="L75" i="28" s="1"/>
  <c r="AQ66" i="1"/>
  <c r="AR66" i="1"/>
  <c r="AS66" i="1"/>
  <c r="AT66" i="1"/>
  <c r="AU66" i="1"/>
  <c r="AV66" i="1"/>
  <c r="AW66" i="1"/>
  <c r="AX66" i="1"/>
  <c r="AE66" i="1"/>
  <c r="AF66" i="1"/>
  <c r="AO66" i="1" s="1"/>
  <c r="AG66" i="1"/>
  <c r="AH66" i="1"/>
  <c r="AI66" i="1"/>
  <c r="AJ66" i="1"/>
  <c r="AK66" i="1"/>
  <c r="AL66" i="1"/>
  <c r="Q66" i="1"/>
  <c r="R66" i="1" s="1"/>
  <c r="U66" i="1"/>
  <c r="BE66" i="1"/>
  <c r="I66" i="1"/>
  <c r="G67" i="19" s="1"/>
  <c r="G75" i="28" s="1"/>
  <c r="W66" i="1"/>
  <c r="BC66" i="1"/>
  <c r="BD66" i="1"/>
  <c r="BB66" i="1"/>
  <c r="X66" i="1"/>
  <c r="BG66" i="1"/>
  <c r="T66" i="1"/>
  <c r="BF66" i="1"/>
  <c r="AZ66" i="1"/>
  <c r="V66" i="1" l="1"/>
  <c r="AN66" i="1"/>
  <c r="B75" i="28"/>
  <c r="M75" i="28" s="1"/>
  <c r="E68" i="21"/>
  <c r="E75" i="28"/>
  <c r="I68" i="22"/>
  <c r="D68" i="22"/>
  <c r="G68" i="21"/>
  <c r="H68" i="22"/>
  <c r="B68" i="21"/>
  <c r="J75" i="28"/>
  <c r="H75" i="28"/>
  <c r="K68" i="21"/>
  <c r="G68" i="22"/>
  <c r="K68" i="22"/>
  <c r="H67" i="23"/>
  <c r="J68" i="22"/>
  <c r="J68" i="21"/>
  <c r="E68" i="22"/>
  <c r="G67" i="23"/>
  <c r="I68" i="21"/>
  <c r="D68" i="21"/>
  <c r="F67" i="23"/>
  <c r="H68" i="21"/>
  <c r="D67" i="23"/>
  <c r="F68" i="21"/>
  <c r="F68" i="22"/>
  <c r="B67" i="23"/>
  <c r="E67" i="23"/>
  <c r="BA66" i="1"/>
  <c r="I67" i="23"/>
  <c r="B66" i="19"/>
  <c r="B67" i="22" s="1"/>
  <c r="D66" i="19"/>
  <c r="D67" i="21" s="1"/>
  <c r="E66" i="19"/>
  <c r="E74" i="28" s="1"/>
  <c r="F66" i="19"/>
  <c r="F74" i="28" s="1"/>
  <c r="F81" i="28" s="1"/>
  <c r="H66" i="19"/>
  <c r="J66" i="19"/>
  <c r="J74" i="28" s="1"/>
  <c r="K66" i="19"/>
  <c r="K74" i="28" s="1"/>
  <c r="K81" i="28" s="1"/>
  <c r="L66" i="19"/>
  <c r="K67" i="21" s="1"/>
  <c r="AE65" i="1"/>
  <c r="AF65" i="1"/>
  <c r="AO65" i="1" s="1"/>
  <c r="AG65" i="1"/>
  <c r="AH65" i="1"/>
  <c r="AI65" i="1"/>
  <c r="AJ65" i="1"/>
  <c r="AK65" i="1"/>
  <c r="AL65" i="1"/>
  <c r="AQ65" i="1"/>
  <c r="AR65" i="1"/>
  <c r="AS65" i="1"/>
  <c r="AT65" i="1"/>
  <c r="AU65" i="1"/>
  <c r="AV65" i="1"/>
  <c r="AW65" i="1"/>
  <c r="AX65" i="1"/>
  <c r="Q65" i="1"/>
  <c r="R65" i="1" s="1"/>
  <c r="U65" i="1"/>
  <c r="BE65" i="1"/>
  <c r="I65" i="1"/>
  <c r="V65" i="1" s="1"/>
  <c r="W65" i="1"/>
  <c r="BC65" i="1"/>
  <c r="BD65" i="1"/>
  <c r="BB65" i="1"/>
  <c r="X65" i="1"/>
  <c r="BG65" i="1"/>
  <c r="T65" i="1"/>
  <c r="BF65" i="1"/>
  <c r="AZ65" i="1"/>
  <c r="Q64" i="1"/>
  <c r="R64" i="1" s="1"/>
  <c r="B65" i="19"/>
  <c r="D65" i="19"/>
  <c r="E65" i="19"/>
  <c r="F65" i="19"/>
  <c r="H65" i="19"/>
  <c r="J65" i="19"/>
  <c r="K65" i="19"/>
  <c r="L65" i="19"/>
  <c r="AE64" i="1"/>
  <c r="AF64" i="1"/>
  <c r="AO64" i="1" s="1"/>
  <c r="AG64" i="1"/>
  <c r="AH64" i="1"/>
  <c r="AI64" i="1"/>
  <c r="AJ64" i="1"/>
  <c r="AK64" i="1"/>
  <c r="AL64" i="1"/>
  <c r="AQ64" i="1"/>
  <c r="AR64" i="1"/>
  <c r="AS64" i="1"/>
  <c r="AT64" i="1"/>
  <c r="AU64" i="1"/>
  <c r="AV64" i="1"/>
  <c r="AW64" i="1"/>
  <c r="AX64" i="1"/>
  <c r="U64" i="1"/>
  <c r="BE64" i="1"/>
  <c r="I64" i="1"/>
  <c r="V64" i="1" s="1"/>
  <c r="W64" i="1"/>
  <c r="BC64" i="1"/>
  <c r="BD64" i="1"/>
  <c r="BB64" i="1"/>
  <c r="X64" i="1"/>
  <c r="BG64" i="1"/>
  <c r="T64" i="1"/>
  <c r="BF64" i="1"/>
  <c r="AZ64" i="1"/>
  <c r="I63" i="1"/>
  <c r="V63" i="1" s="1"/>
  <c r="Q63" i="1"/>
  <c r="R63" i="1" s="1"/>
  <c r="T63" i="1"/>
  <c r="U63" i="1"/>
  <c r="W63" i="1"/>
  <c r="X63" i="1"/>
  <c r="AE63" i="1"/>
  <c r="AF63" i="1"/>
  <c r="AG63" i="1"/>
  <c r="AH63" i="1"/>
  <c r="AI63" i="1"/>
  <c r="AJ63" i="1"/>
  <c r="AK63" i="1"/>
  <c r="AL63" i="1"/>
  <c r="AN64" i="1" l="1"/>
  <c r="BA65" i="1"/>
  <c r="G66" i="19"/>
  <c r="G74" i="28" s="1"/>
  <c r="G81" i="28" s="1"/>
  <c r="L72" i="28"/>
  <c r="H72" i="28"/>
  <c r="H74" i="28"/>
  <c r="H81" i="28" s="1"/>
  <c r="L74" i="28"/>
  <c r="L81" i="28" s="1"/>
  <c r="E81" i="28"/>
  <c r="B74" i="28"/>
  <c r="B81" i="28" s="1"/>
  <c r="J81" i="28"/>
  <c r="B72" i="28"/>
  <c r="D74" i="28"/>
  <c r="D65" i="23"/>
  <c r="G65" i="19"/>
  <c r="J72" i="28"/>
  <c r="E72" i="28"/>
  <c r="E67" i="22"/>
  <c r="I67" i="21"/>
  <c r="H66" i="21"/>
  <c r="D66" i="21"/>
  <c r="D67" i="22"/>
  <c r="I67" i="22"/>
  <c r="I66" i="23"/>
  <c r="K67" i="22"/>
  <c r="B67" i="21"/>
  <c r="BA64" i="1"/>
  <c r="AN65" i="1"/>
  <c r="H66" i="23"/>
  <c r="J67" i="22"/>
  <c r="J67" i="21"/>
  <c r="D66" i="23"/>
  <c r="F67" i="22"/>
  <c r="F67" i="21"/>
  <c r="H66" i="22"/>
  <c r="H67" i="21"/>
  <c r="H67" i="22"/>
  <c r="E67" i="21"/>
  <c r="I66" i="21"/>
  <c r="E66" i="21"/>
  <c r="J66" i="22"/>
  <c r="F66" i="22"/>
  <c r="K72" i="28"/>
  <c r="F72" i="28"/>
  <c r="K66" i="21"/>
  <c r="B66" i="21"/>
  <c r="D66" i="22"/>
  <c r="G66" i="23"/>
  <c r="B66" i="23"/>
  <c r="D72" i="28"/>
  <c r="J66" i="21"/>
  <c r="F66" i="21"/>
  <c r="K66" i="22"/>
  <c r="B66" i="22"/>
  <c r="F66" i="23"/>
  <c r="I66" i="22"/>
  <c r="E66" i="22"/>
  <c r="H65" i="23"/>
  <c r="G65" i="23"/>
  <c r="B65" i="23"/>
  <c r="F65" i="23"/>
  <c r="I65" i="23"/>
  <c r="B64" i="19"/>
  <c r="D64" i="19"/>
  <c r="D65" i="22" s="1"/>
  <c r="E64" i="19"/>
  <c r="F64" i="19"/>
  <c r="F65" i="21" s="1"/>
  <c r="G64" i="19"/>
  <c r="H64" i="19"/>
  <c r="J64" i="19"/>
  <c r="K64" i="19"/>
  <c r="J65" i="21" s="1"/>
  <c r="L64" i="19"/>
  <c r="K65" i="22" s="1"/>
  <c r="BA63" i="1"/>
  <c r="AN63" i="1"/>
  <c r="AO63" i="1"/>
  <c r="AQ63" i="1"/>
  <c r="AR63" i="1"/>
  <c r="AS63" i="1"/>
  <c r="AT63" i="1"/>
  <c r="AU63" i="1"/>
  <c r="AV63" i="1"/>
  <c r="AW63" i="1"/>
  <c r="AX63" i="1"/>
  <c r="BE63" i="1"/>
  <c r="BC63" i="1"/>
  <c r="BD63" i="1"/>
  <c r="BB63" i="1"/>
  <c r="BG63" i="1"/>
  <c r="BF63" i="1"/>
  <c r="AZ63" i="1"/>
  <c r="M74" i="28" l="1"/>
  <c r="M72" i="28"/>
  <c r="G67" i="21"/>
  <c r="G67" i="22"/>
  <c r="G72" i="28"/>
  <c r="E66" i="23"/>
  <c r="D81" i="28"/>
  <c r="M81" i="28" s="1"/>
  <c r="G66" i="22"/>
  <c r="D71" i="28"/>
  <c r="E65" i="23"/>
  <c r="G66" i="21"/>
  <c r="K65" i="21"/>
  <c r="J71" i="28"/>
  <c r="I65" i="22"/>
  <c r="I65" i="21"/>
  <c r="E65" i="21"/>
  <c r="E71" i="28"/>
  <c r="E65" i="22"/>
  <c r="F64" i="23"/>
  <c r="B64" i="23"/>
  <c r="H65" i="22"/>
  <c r="H71" i="28"/>
  <c r="L71" i="28"/>
  <c r="G71" i="28"/>
  <c r="B71" i="28"/>
  <c r="B65" i="21"/>
  <c r="D65" i="21"/>
  <c r="B65" i="22"/>
  <c r="H64" i="23"/>
  <c r="J65" i="22"/>
  <c r="K71" i="28"/>
  <c r="D64" i="23"/>
  <c r="F65" i="22"/>
  <c r="F71" i="28"/>
  <c r="G65" i="21"/>
  <c r="H65" i="21"/>
  <c r="G65" i="22"/>
  <c r="G64" i="23"/>
  <c r="I64" i="23"/>
  <c r="E64" i="23"/>
  <c r="B63" i="19"/>
  <c r="B64" i="21" s="1"/>
  <c r="D63" i="19"/>
  <c r="E63" i="19"/>
  <c r="E70" i="28" s="1"/>
  <c r="F63" i="19"/>
  <c r="H63" i="19"/>
  <c r="H70" i="28" s="1"/>
  <c r="J63" i="19"/>
  <c r="K63" i="19"/>
  <c r="L63" i="19"/>
  <c r="L70" i="28" s="1"/>
  <c r="AQ62" i="1"/>
  <c r="AR62" i="1"/>
  <c r="AS62" i="1"/>
  <c r="AT62" i="1"/>
  <c r="AU62" i="1"/>
  <c r="AV62" i="1"/>
  <c r="AW62" i="1"/>
  <c r="AX62" i="1"/>
  <c r="AE62" i="1"/>
  <c r="AF62" i="1"/>
  <c r="AG62" i="1"/>
  <c r="AH62" i="1"/>
  <c r="AI62" i="1"/>
  <c r="AJ62" i="1"/>
  <c r="AK62" i="1"/>
  <c r="AL62" i="1"/>
  <c r="X62" i="1"/>
  <c r="BG62" i="1"/>
  <c r="T62" i="1"/>
  <c r="BF62" i="1"/>
  <c r="Q62" i="1"/>
  <c r="R62" i="1" s="1"/>
  <c r="U62" i="1"/>
  <c r="BE62" i="1"/>
  <c r="I62" i="1"/>
  <c r="V62" i="1" s="1"/>
  <c r="W62" i="1"/>
  <c r="BC62" i="1"/>
  <c r="BD62" i="1"/>
  <c r="BB62" i="1"/>
  <c r="AZ62" i="1"/>
  <c r="M71" i="28" l="1"/>
  <c r="BA62" i="1"/>
  <c r="AN62" i="1"/>
  <c r="G63" i="19"/>
  <c r="G70" i="28" s="1"/>
  <c r="AO62" i="1"/>
  <c r="K64" i="22"/>
  <c r="J64" i="21"/>
  <c r="F64" i="21"/>
  <c r="F70" i="28"/>
  <c r="K70" i="28"/>
  <c r="I64" i="21"/>
  <c r="E64" i="22"/>
  <c r="J70" i="28"/>
  <c r="H64" i="22"/>
  <c r="D64" i="22"/>
  <c r="E64" i="21"/>
  <c r="D70" i="28"/>
  <c r="K64" i="21"/>
  <c r="B64" i="22"/>
  <c r="B70" i="28"/>
  <c r="F64" i="22"/>
  <c r="I64" i="22"/>
  <c r="J64" i="22"/>
  <c r="F63" i="23"/>
  <c r="H64" i="21"/>
  <c r="B63" i="23"/>
  <c r="D64" i="21"/>
  <c r="I63" i="23"/>
  <c r="H63" i="23"/>
  <c r="D63" i="23"/>
  <c r="G63" i="23"/>
  <c r="B62" i="19"/>
  <c r="B69" i="28" s="1"/>
  <c r="D62" i="19"/>
  <c r="D63" i="22" s="1"/>
  <c r="E62" i="19"/>
  <c r="F62" i="19"/>
  <c r="F69" i="28" s="1"/>
  <c r="H62" i="19"/>
  <c r="J62" i="19"/>
  <c r="K62" i="19"/>
  <c r="K69" i="28" s="1"/>
  <c r="L62" i="19"/>
  <c r="AE61" i="1"/>
  <c r="AF61" i="1"/>
  <c r="AG61" i="1"/>
  <c r="AH61" i="1"/>
  <c r="AI61" i="1"/>
  <c r="AJ61" i="1"/>
  <c r="AK61" i="1"/>
  <c r="AL61" i="1"/>
  <c r="AQ61" i="1"/>
  <c r="AR61" i="1"/>
  <c r="AS61" i="1"/>
  <c r="AT61" i="1"/>
  <c r="AU61" i="1"/>
  <c r="AV61" i="1"/>
  <c r="AW61" i="1"/>
  <c r="AX61" i="1"/>
  <c r="Q61" i="1"/>
  <c r="R61" i="1" s="1"/>
  <c r="U61" i="1"/>
  <c r="BE61" i="1"/>
  <c r="I61" i="1"/>
  <c r="G62" i="19" s="1"/>
  <c r="W61" i="1"/>
  <c r="BC61" i="1"/>
  <c r="BD61" i="1"/>
  <c r="BB61" i="1"/>
  <c r="X61" i="1"/>
  <c r="BG61" i="1"/>
  <c r="T61" i="1"/>
  <c r="BF61" i="1"/>
  <c r="AZ61" i="1"/>
  <c r="B61" i="19"/>
  <c r="D61" i="19"/>
  <c r="E61" i="19"/>
  <c r="F61" i="19"/>
  <c r="H61" i="19"/>
  <c r="J61" i="19"/>
  <c r="K61" i="19"/>
  <c r="L61" i="19"/>
  <c r="AQ60" i="1"/>
  <c r="AR60" i="1"/>
  <c r="AS60" i="1"/>
  <c r="AT60" i="1"/>
  <c r="AU60" i="1"/>
  <c r="AV60" i="1"/>
  <c r="AW60" i="1"/>
  <c r="AX60" i="1"/>
  <c r="AE60" i="1"/>
  <c r="AF60" i="1"/>
  <c r="AG60" i="1"/>
  <c r="AH60" i="1"/>
  <c r="AI60" i="1"/>
  <c r="AJ60" i="1"/>
  <c r="AK60" i="1"/>
  <c r="AL60" i="1"/>
  <c r="Q60" i="1"/>
  <c r="R60" i="1" s="1"/>
  <c r="U60" i="1"/>
  <c r="BE60" i="1"/>
  <c r="I60" i="1"/>
  <c r="V60" i="1" s="1"/>
  <c r="W60" i="1"/>
  <c r="BC60" i="1"/>
  <c r="BD60" i="1"/>
  <c r="BB60" i="1"/>
  <c r="X60" i="1"/>
  <c r="BG60" i="1"/>
  <c r="T60" i="1"/>
  <c r="BF60" i="1"/>
  <c r="AZ60" i="1"/>
  <c r="M70" i="28" l="1"/>
  <c r="BA60" i="1"/>
  <c r="BA61" i="1"/>
  <c r="AO61" i="1"/>
  <c r="AN60" i="1"/>
  <c r="F61" i="23"/>
  <c r="G69" i="28"/>
  <c r="E63" i="23"/>
  <c r="G64" i="21"/>
  <c r="G64" i="22"/>
  <c r="AO60" i="1"/>
  <c r="G61" i="19"/>
  <c r="E61" i="23" s="1"/>
  <c r="AN61" i="1"/>
  <c r="V61" i="1"/>
  <c r="J68" i="28"/>
  <c r="E68" i="28"/>
  <c r="D68" i="28"/>
  <c r="F62" i="23"/>
  <c r="H68" i="28"/>
  <c r="H69" i="28"/>
  <c r="E69" i="28"/>
  <c r="G61" i="23"/>
  <c r="E62" i="21"/>
  <c r="I62" i="23"/>
  <c r="L68" i="28"/>
  <c r="E62" i="23"/>
  <c r="B63" i="22"/>
  <c r="B68" i="28"/>
  <c r="J69" i="28"/>
  <c r="K68" i="28"/>
  <c r="F68" i="28"/>
  <c r="H63" i="21"/>
  <c r="L69" i="28"/>
  <c r="D69" i="28"/>
  <c r="M69" i="28" s="1"/>
  <c r="K63" i="21"/>
  <c r="B62" i="23"/>
  <c r="G63" i="21"/>
  <c r="D63" i="21"/>
  <c r="J62" i="21"/>
  <c r="J63" i="22"/>
  <c r="F62" i="21"/>
  <c r="F63" i="22"/>
  <c r="J63" i="21"/>
  <c r="F63" i="21"/>
  <c r="I63" i="22"/>
  <c r="I63" i="21"/>
  <c r="E63" i="22"/>
  <c r="E63" i="21"/>
  <c r="H61" i="23"/>
  <c r="D61" i="23"/>
  <c r="H63" i="22"/>
  <c r="G63" i="22"/>
  <c r="B62" i="22"/>
  <c r="B63" i="21"/>
  <c r="K63" i="22"/>
  <c r="H62" i="21"/>
  <c r="D62" i="21"/>
  <c r="I62" i="22"/>
  <c r="E62" i="22"/>
  <c r="H62" i="23"/>
  <c r="D62" i="23"/>
  <c r="K62" i="21"/>
  <c r="B62" i="21"/>
  <c r="H62" i="22"/>
  <c r="D62" i="22"/>
  <c r="G62" i="23"/>
  <c r="I61" i="23"/>
  <c r="B61" i="23"/>
  <c r="K62" i="22"/>
  <c r="I62" i="21"/>
  <c r="J62" i="22"/>
  <c r="F62" i="22"/>
  <c r="B60" i="19"/>
  <c r="B67" i="28" s="1"/>
  <c r="D60" i="19"/>
  <c r="E60" i="19"/>
  <c r="F60" i="19"/>
  <c r="H60" i="19"/>
  <c r="J60" i="19"/>
  <c r="J67" i="28" s="1"/>
  <c r="K60" i="19"/>
  <c r="L60" i="19"/>
  <c r="AE59" i="1"/>
  <c r="AF59" i="1"/>
  <c r="AO59" i="1" s="1"/>
  <c r="AG59" i="1"/>
  <c r="AH59" i="1"/>
  <c r="AI59" i="1"/>
  <c r="AJ59" i="1"/>
  <c r="AK59" i="1"/>
  <c r="AL59" i="1"/>
  <c r="AQ59" i="1"/>
  <c r="AR59" i="1"/>
  <c r="AS59" i="1"/>
  <c r="AT59" i="1"/>
  <c r="AU59" i="1"/>
  <c r="AV59" i="1"/>
  <c r="AW59" i="1"/>
  <c r="AX59" i="1"/>
  <c r="X59" i="1"/>
  <c r="BG59" i="1"/>
  <c r="T59" i="1"/>
  <c r="BF59" i="1"/>
  <c r="Q59" i="1"/>
  <c r="R59" i="1" s="1"/>
  <c r="U59" i="1"/>
  <c r="BE59" i="1"/>
  <c r="I59" i="1"/>
  <c r="V59" i="1" s="1"/>
  <c r="W59" i="1"/>
  <c r="BC59" i="1"/>
  <c r="BD59" i="1"/>
  <c r="BB59" i="1"/>
  <c r="AZ59" i="1"/>
  <c r="M68" i="28" l="1"/>
  <c r="G60" i="19"/>
  <c r="G67" i="28" s="1"/>
  <c r="G62" i="22"/>
  <c r="G68" i="28"/>
  <c r="AN59" i="1"/>
  <c r="G62" i="21"/>
  <c r="BA59" i="1"/>
  <c r="K67" i="28"/>
  <c r="H61" i="22"/>
  <c r="D61" i="21"/>
  <c r="D67" i="28"/>
  <c r="M67" i="28" s="1"/>
  <c r="E61" i="21"/>
  <c r="K61" i="22"/>
  <c r="B61" i="21"/>
  <c r="H67" i="28"/>
  <c r="E67" i="28"/>
  <c r="F67" i="28"/>
  <c r="L67" i="28"/>
  <c r="E61" i="22"/>
  <c r="H60" i="23"/>
  <c r="D60" i="23"/>
  <c r="F61" i="21"/>
  <c r="G60" i="23"/>
  <c r="J61" i="22"/>
  <c r="I61" i="22"/>
  <c r="I61" i="21"/>
  <c r="B61" i="22"/>
  <c r="J61" i="21"/>
  <c r="K61" i="21"/>
  <c r="B60" i="23"/>
  <c r="D61" i="22"/>
  <c r="F61" i="22"/>
  <c r="H61" i="21"/>
  <c r="F60" i="23"/>
  <c r="I60" i="23"/>
  <c r="AE58" i="1"/>
  <c r="AF58" i="1"/>
  <c r="AO58" i="1" s="1"/>
  <c r="AG58" i="1"/>
  <c r="AH58" i="1"/>
  <c r="AI58" i="1"/>
  <c r="AJ58" i="1"/>
  <c r="AK58" i="1"/>
  <c r="AL58" i="1"/>
  <c r="AQ58" i="1"/>
  <c r="AR58" i="1"/>
  <c r="AS58" i="1"/>
  <c r="AT58" i="1"/>
  <c r="AU58" i="1"/>
  <c r="AV58" i="1"/>
  <c r="AW58" i="1"/>
  <c r="AX58" i="1"/>
  <c r="B59" i="19"/>
  <c r="B60" i="21" s="1"/>
  <c r="D59" i="19"/>
  <c r="D60" i="21" s="1"/>
  <c r="E59" i="19"/>
  <c r="E60" i="22" s="1"/>
  <c r="F59" i="19"/>
  <c r="F66" i="28" s="1"/>
  <c r="H59" i="19"/>
  <c r="H60" i="22" s="1"/>
  <c r="J59" i="19"/>
  <c r="J66" i="28" s="1"/>
  <c r="J73" i="28" s="1"/>
  <c r="K59" i="19"/>
  <c r="J60" i="21" s="1"/>
  <c r="L59" i="19"/>
  <c r="K60" i="22" s="1"/>
  <c r="Q58" i="1"/>
  <c r="R58" i="1" s="1"/>
  <c r="U58" i="1"/>
  <c r="BE58" i="1"/>
  <c r="I58" i="1"/>
  <c r="V58" i="1" s="1"/>
  <c r="W58" i="1"/>
  <c r="BC58" i="1"/>
  <c r="BD58" i="1"/>
  <c r="BB58" i="1"/>
  <c r="X58" i="1"/>
  <c r="BG58" i="1"/>
  <c r="T58" i="1"/>
  <c r="BF58" i="1"/>
  <c r="AZ58" i="1"/>
  <c r="G61" i="22" l="1"/>
  <c r="E60" i="23"/>
  <c r="G61" i="21"/>
  <c r="AN58" i="1"/>
  <c r="BA58" i="1"/>
  <c r="G59" i="19"/>
  <c r="G60" i="21" s="1"/>
  <c r="H66" i="28"/>
  <c r="H73" i="28" s="1"/>
  <c r="E66" i="28"/>
  <c r="E73" i="28" s="1"/>
  <c r="D66" i="28"/>
  <c r="F73" i="28"/>
  <c r="B66" i="28"/>
  <c r="B73" i="28" s="1"/>
  <c r="L66" i="28"/>
  <c r="L73" i="28" s="1"/>
  <c r="K66" i="28"/>
  <c r="K73" i="28" s="1"/>
  <c r="D60" i="22"/>
  <c r="D59" i="23"/>
  <c r="H60" i="21"/>
  <c r="G59" i="23"/>
  <c r="F60" i="21"/>
  <c r="F60" i="22"/>
  <c r="K60" i="21"/>
  <c r="H59" i="23"/>
  <c r="J60" i="22"/>
  <c r="B60" i="22"/>
  <c r="E60" i="21"/>
  <c r="I60" i="22"/>
  <c r="I60" i="21"/>
  <c r="F59" i="23"/>
  <c r="I59" i="23"/>
  <c r="B59" i="23"/>
  <c r="M66" i="28" l="1"/>
  <c r="E59" i="23"/>
  <c r="G60" i="22"/>
  <c r="G66" i="28"/>
  <c r="G73" i="28" s="1"/>
  <c r="D73" i="28"/>
  <c r="M73" i="28" s="1"/>
  <c r="B58" i="19"/>
  <c r="D58" i="19"/>
  <c r="E58" i="19"/>
  <c r="F58" i="19"/>
  <c r="H58" i="19"/>
  <c r="J58" i="19"/>
  <c r="K58" i="19"/>
  <c r="L58" i="19"/>
  <c r="AE57" i="1"/>
  <c r="AF57" i="1"/>
  <c r="AO57" i="1" s="1"/>
  <c r="AG57" i="1"/>
  <c r="AH57" i="1"/>
  <c r="AI57" i="1"/>
  <c r="AJ57" i="1"/>
  <c r="AK57" i="1"/>
  <c r="AL57" i="1"/>
  <c r="AQ57" i="1"/>
  <c r="AR57" i="1"/>
  <c r="AS57" i="1"/>
  <c r="AT57" i="1"/>
  <c r="AU57" i="1"/>
  <c r="AV57" i="1"/>
  <c r="AW57" i="1"/>
  <c r="AX57" i="1"/>
  <c r="X57" i="1"/>
  <c r="BG57" i="1"/>
  <c r="T57" i="1"/>
  <c r="BF57" i="1"/>
  <c r="Q57" i="1"/>
  <c r="R57" i="1" s="1"/>
  <c r="U57" i="1"/>
  <c r="BE57" i="1"/>
  <c r="I57" i="1"/>
  <c r="G58" i="19" s="1"/>
  <c r="W57" i="1"/>
  <c r="BC57" i="1"/>
  <c r="BD57" i="1"/>
  <c r="BB57" i="1"/>
  <c r="AZ57" i="1"/>
  <c r="V57" i="1" l="1"/>
  <c r="AN57" i="1"/>
  <c r="BA57" i="1"/>
  <c r="H58" i="23"/>
  <c r="G58" i="23"/>
  <c r="I58" i="23"/>
  <c r="E58" i="23"/>
  <c r="B58" i="23"/>
  <c r="F59" i="21"/>
  <c r="F64" i="28"/>
  <c r="F59" i="22"/>
  <c r="H59" i="21"/>
  <c r="H64" i="28"/>
  <c r="H59" i="22"/>
  <c r="D59" i="21"/>
  <c r="D64" i="28"/>
  <c r="D59" i="22"/>
  <c r="K59" i="21"/>
  <c r="K59" i="22"/>
  <c r="L64" i="28"/>
  <c r="G59" i="21"/>
  <c r="G59" i="22"/>
  <c r="G64" i="28"/>
  <c r="B59" i="22"/>
  <c r="B64" i="28"/>
  <c r="B59" i="21"/>
  <c r="D58" i="23"/>
  <c r="J59" i="21"/>
  <c r="K64" i="28"/>
  <c r="J59" i="22"/>
  <c r="I59" i="22"/>
  <c r="J64" i="28"/>
  <c r="I59" i="21"/>
  <c r="E64" i="28"/>
  <c r="E59" i="22"/>
  <c r="E59" i="21"/>
  <c r="F58" i="23"/>
  <c r="B57" i="19"/>
  <c r="B63" i="28" s="1"/>
  <c r="D57" i="19"/>
  <c r="D63" i="28" s="1"/>
  <c r="E57" i="19"/>
  <c r="E58" i="21" s="1"/>
  <c r="F57" i="19"/>
  <c r="H57" i="19"/>
  <c r="H63" i="28" s="1"/>
  <c r="J57" i="19"/>
  <c r="I58" i="21" s="1"/>
  <c r="K57" i="19"/>
  <c r="L57" i="19"/>
  <c r="K58" i="22" s="1"/>
  <c r="AE56" i="1"/>
  <c r="AF56" i="1"/>
  <c r="AG56" i="1"/>
  <c r="AH56" i="1"/>
  <c r="AI56" i="1"/>
  <c r="AJ56" i="1"/>
  <c r="AK56" i="1"/>
  <c r="AL56" i="1"/>
  <c r="AQ56" i="1"/>
  <c r="AR56" i="1"/>
  <c r="AS56" i="1"/>
  <c r="AT56" i="1"/>
  <c r="AU56" i="1"/>
  <c r="AV56" i="1"/>
  <c r="AW56" i="1"/>
  <c r="AX56" i="1"/>
  <c r="X56" i="1"/>
  <c r="BG56" i="1"/>
  <c r="T56" i="1"/>
  <c r="BF56" i="1"/>
  <c r="Q56" i="1"/>
  <c r="R56" i="1" s="1"/>
  <c r="U56" i="1"/>
  <c r="BE56" i="1"/>
  <c r="I56" i="1"/>
  <c r="G57" i="19" s="1"/>
  <c r="G63" i="28" s="1"/>
  <c r="W56" i="1"/>
  <c r="BC56" i="1"/>
  <c r="BD56" i="1"/>
  <c r="BB56" i="1"/>
  <c r="AZ56" i="1"/>
  <c r="B56" i="19"/>
  <c r="D56" i="19"/>
  <c r="E56" i="19"/>
  <c r="F56" i="19"/>
  <c r="H56" i="19"/>
  <c r="J56" i="19"/>
  <c r="K56" i="19"/>
  <c r="L56" i="19"/>
  <c r="AQ55" i="1"/>
  <c r="AR55" i="1"/>
  <c r="AS55" i="1"/>
  <c r="AT55" i="1"/>
  <c r="AU55" i="1"/>
  <c r="AV55" i="1"/>
  <c r="AW55" i="1"/>
  <c r="AX55" i="1"/>
  <c r="AE55" i="1"/>
  <c r="AF55" i="1"/>
  <c r="AG55" i="1"/>
  <c r="AH55" i="1"/>
  <c r="AI55" i="1"/>
  <c r="AJ55" i="1"/>
  <c r="AK55" i="1"/>
  <c r="AL55" i="1"/>
  <c r="X55" i="1"/>
  <c r="BG55" i="1"/>
  <c r="T55" i="1"/>
  <c r="BF55" i="1"/>
  <c r="Q55" i="1"/>
  <c r="R55" i="1" s="1"/>
  <c r="U55" i="1"/>
  <c r="BE55" i="1"/>
  <c r="I55" i="1"/>
  <c r="G56" i="19" s="1"/>
  <c r="W55" i="1"/>
  <c r="BC55" i="1"/>
  <c r="BD55" i="1"/>
  <c r="BB55" i="1"/>
  <c r="AZ55" i="1"/>
  <c r="M63" i="28" l="1"/>
  <c r="M64" i="28"/>
  <c r="BA55" i="1"/>
  <c r="V55" i="1"/>
  <c r="BA56" i="1"/>
  <c r="AN56" i="1"/>
  <c r="AN55" i="1"/>
  <c r="AO55" i="1"/>
  <c r="AO56" i="1"/>
  <c r="V56" i="1"/>
  <c r="B58" i="22"/>
  <c r="E58" i="22"/>
  <c r="G58" i="22"/>
  <c r="K57" i="21"/>
  <c r="B57" i="21"/>
  <c r="L63" i="28"/>
  <c r="H57" i="22"/>
  <c r="D57" i="23"/>
  <c r="F62" i="28"/>
  <c r="H57" i="21"/>
  <c r="H62" i="28"/>
  <c r="H58" i="22"/>
  <c r="D57" i="21"/>
  <c r="D62" i="28"/>
  <c r="D58" i="22"/>
  <c r="E63" i="28"/>
  <c r="J63" i="28"/>
  <c r="D58" i="21"/>
  <c r="F63" i="28"/>
  <c r="F58" i="22"/>
  <c r="I57" i="23"/>
  <c r="L62" i="28"/>
  <c r="K58" i="21"/>
  <c r="E57" i="23"/>
  <c r="G62" i="28"/>
  <c r="G58" i="21"/>
  <c r="B62" i="28"/>
  <c r="B58" i="21"/>
  <c r="F58" i="21"/>
  <c r="H58" i="21"/>
  <c r="H57" i="23"/>
  <c r="K62" i="28"/>
  <c r="J58" i="21"/>
  <c r="B57" i="22"/>
  <c r="I57" i="22"/>
  <c r="J62" i="28"/>
  <c r="E57" i="22"/>
  <c r="E62" i="28"/>
  <c r="G57" i="21"/>
  <c r="K63" i="28"/>
  <c r="J58" i="22"/>
  <c r="I58" i="22"/>
  <c r="I57" i="21"/>
  <c r="E57" i="21"/>
  <c r="J57" i="22"/>
  <c r="F57" i="22"/>
  <c r="D57" i="22"/>
  <c r="G57" i="23"/>
  <c r="B57" i="23"/>
  <c r="I56" i="23"/>
  <c r="E56" i="23"/>
  <c r="J57" i="21"/>
  <c r="F57" i="21"/>
  <c r="K57" i="22"/>
  <c r="G57" i="22"/>
  <c r="F57" i="23"/>
  <c r="H56" i="23"/>
  <c r="D56" i="23"/>
  <c r="G56" i="23"/>
  <c r="B56" i="23"/>
  <c r="F56" i="23"/>
  <c r="B55" i="19"/>
  <c r="D55" i="19"/>
  <c r="E55" i="19"/>
  <c r="F55" i="19"/>
  <c r="H55" i="19"/>
  <c r="H61" i="28" s="1"/>
  <c r="J55" i="19"/>
  <c r="K55" i="19"/>
  <c r="K61" i="28" s="1"/>
  <c r="L55" i="19"/>
  <c r="AQ54" i="1"/>
  <c r="AR54" i="1"/>
  <c r="AS54" i="1"/>
  <c r="AT54" i="1"/>
  <c r="AU54" i="1"/>
  <c r="AV54" i="1"/>
  <c r="AW54" i="1"/>
  <c r="AX54" i="1"/>
  <c r="AE54" i="1"/>
  <c r="AF54" i="1"/>
  <c r="AO54" i="1" s="1"/>
  <c r="AG54" i="1"/>
  <c r="AH54" i="1"/>
  <c r="AI54" i="1"/>
  <c r="AJ54" i="1"/>
  <c r="AK54" i="1"/>
  <c r="AL54" i="1"/>
  <c r="X54" i="1"/>
  <c r="BG54" i="1"/>
  <c r="T54" i="1"/>
  <c r="BF54" i="1"/>
  <c r="Q54" i="1"/>
  <c r="R54" i="1" s="1"/>
  <c r="U54" i="1"/>
  <c r="BE54" i="1"/>
  <c r="I54" i="1"/>
  <c r="V54" i="1" s="1"/>
  <c r="W54" i="1"/>
  <c r="BC54" i="1"/>
  <c r="BD54" i="1"/>
  <c r="BB54" i="1"/>
  <c r="AZ54" i="1"/>
  <c r="M62" i="28" l="1"/>
  <c r="AN54" i="1"/>
  <c r="BA54" i="1"/>
  <c r="G55" i="19"/>
  <c r="G61" i="28" s="1"/>
  <c r="K55" i="23"/>
  <c r="K56" i="21"/>
  <c r="G55" i="23"/>
  <c r="E56" i="21"/>
  <c r="E61" i="28"/>
  <c r="F56" i="22"/>
  <c r="H56" i="21"/>
  <c r="D56" i="22"/>
  <c r="D61" i="28"/>
  <c r="J61" i="28"/>
  <c r="F61" i="28"/>
  <c r="B56" i="22"/>
  <c r="J56" i="21"/>
  <c r="B61" i="28"/>
  <c r="L61" i="28"/>
  <c r="F55" i="23"/>
  <c r="B55" i="23"/>
  <c r="D56" i="21"/>
  <c r="J56" i="22"/>
  <c r="B56" i="21"/>
  <c r="E56" i="22"/>
  <c r="J55" i="23"/>
  <c r="K56" i="22"/>
  <c r="I56" i="22"/>
  <c r="I56" i="21"/>
  <c r="F56" i="21"/>
  <c r="H56" i="22"/>
  <c r="I55" i="23"/>
  <c r="H55" i="23"/>
  <c r="D55" i="23"/>
  <c r="B54" i="19"/>
  <c r="B60" i="28" s="1"/>
  <c r="D54" i="19"/>
  <c r="D55" i="21" s="1"/>
  <c r="E54" i="19"/>
  <c r="F54" i="19"/>
  <c r="H54" i="19"/>
  <c r="J54" i="19"/>
  <c r="I55" i="22" s="1"/>
  <c r="K54" i="19"/>
  <c r="L54" i="19"/>
  <c r="L60" i="28" s="1"/>
  <c r="AE53" i="1"/>
  <c r="AF53" i="1"/>
  <c r="AG53" i="1"/>
  <c r="AH53" i="1"/>
  <c r="AI53" i="1"/>
  <c r="AJ53" i="1"/>
  <c r="AK53" i="1"/>
  <c r="AL53" i="1"/>
  <c r="AQ53" i="1"/>
  <c r="AR53" i="1"/>
  <c r="AS53" i="1"/>
  <c r="AT53" i="1"/>
  <c r="AU53" i="1"/>
  <c r="AV53" i="1"/>
  <c r="AW53" i="1"/>
  <c r="AX53" i="1"/>
  <c r="X53" i="1"/>
  <c r="BG53" i="1"/>
  <c r="T53" i="1"/>
  <c r="BF53" i="1"/>
  <c r="Q53" i="1"/>
  <c r="R53" i="1" s="1"/>
  <c r="U53" i="1"/>
  <c r="BE53" i="1"/>
  <c r="I53" i="1"/>
  <c r="G54" i="19" s="1"/>
  <c r="W53" i="1"/>
  <c r="BC53" i="1"/>
  <c r="BD53" i="1"/>
  <c r="BB53" i="1"/>
  <c r="AZ53" i="1"/>
  <c r="M61" i="28" l="1"/>
  <c r="AN53" i="1"/>
  <c r="AO53" i="1"/>
  <c r="BA53" i="1"/>
  <c r="G60" i="28"/>
  <c r="G56" i="21"/>
  <c r="V53" i="1"/>
  <c r="E55" i="23"/>
  <c r="G56" i="22"/>
  <c r="H55" i="21"/>
  <c r="D54" i="23"/>
  <c r="D55" i="22"/>
  <c r="I55" i="21"/>
  <c r="E55" i="22"/>
  <c r="H60" i="28"/>
  <c r="J60" i="28"/>
  <c r="B55" i="22"/>
  <c r="H55" i="22"/>
  <c r="K60" i="28"/>
  <c r="D60" i="28"/>
  <c r="M60" i="28" s="1"/>
  <c r="F60" i="28"/>
  <c r="E60" i="28"/>
  <c r="I54" i="23"/>
  <c r="K55" i="22"/>
  <c r="E54" i="23"/>
  <c r="G55" i="22"/>
  <c r="B55" i="21"/>
  <c r="J55" i="22"/>
  <c r="J55" i="21"/>
  <c r="F55" i="22"/>
  <c r="F55" i="21"/>
  <c r="H54" i="23"/>
  <c r="G55" i="21"/>
  <c r="G54" i="23"/>
  <c r="K55" i="21"/>
  <c r="E55" i="21"/>
  <c r="F54" i="23"/>
  <c r="K54" i="23"/>
  <c r="B54" i="23"/>
  <c r="J54" i="23"/>
  <c r="B53" i="19"/>
  <c r="D53" i="19"/>
  <c r="E53" i="19"/>
  <c r="F53" i="19"/>
  <c r="H53" i="19"/>
  <c r="H59" i="28" s="1"/>
  <c r="J53" i="19"/>
  <c r="J59" i="28" s="1"/>
  <c r="K53" i="19"/>
  <c r="L53" i="19"/>
  <c r="L59" i="28" s="1"/>
  <c r="AQ52" i="1"/>
  <c r="AR52" i="1"/>
  <c r="AS52" i="1"/>
  <c r="AT52" i="1"/>
  <c r="AU52" i="1"/>
  <c r="AV52" i="1"/>
  <c r="AW52" i="1"/>
  <c r="AX52" i="1"/>
  <c r="AE52" i="1"/>
  <c r="AF52" i="1"/>
  <c r="AG52" i="1"/>
  <c r="AH52" i="1"/>
  <c r="AI52" i="1"/>
  <c r="AJ52" i="1"/>
  <c r="AK52" i="1"/>
  <c r="AL52" i="1"/>
  <c r="Q52" i="1"/>
  <c r="R52" i="1" s="1"/>
  <c r="U52" i="1"/>
  <c r="BE52" i="1"/>
  <c r="I52" i="1"/>
  <c r="V52" i="1" s="1"/>
  <c r="W52" i="1"/>
  <c r="BC52" i="1"/>
  <c r="BD52" i="1"/>
  <c r="BB52" i="1"/>
  <c r="X52" i="1"/>
  <c r="BG52" i="1"/>
  <c r="T52" i="1"/>
  <c r="BF52" i="1"/>
  <c r="AZ52" i="1"/>
  <c r="AN52" i="1" l="1"/>
  <c r="BA52" i="1"/>
  <c r="G53" i="19"/>
  <c r="G59" i="28" s="1"/>
  <c r="AO52" i="1"/>
  <c r="B54" i="22"/>
  <c r="J54" i="21"/>
  <c r="I54" i="22"/>
  <c r="E54" i="22"/>
  <c r="E59" i="28"/>
  <c r="B59" i="28"/>
  <c r="D59" i="28"/>
  <c r="K59" i="28"/>
  <c r="F54" i="22"/>
  <c r="F59" i="28"/>
  <c r="I54" i="21"/>
  <c r="F54" i="21"/>
  <c r="J53" i="23"/>
  <c r="K54" i="21"/>
  <c r="J54" i="22"/>
  <c r="B54" i="21"/>
  <c r="F53" i="23"/>
  <c r="H54" i="22"/>
  <c r="H54" i="21"/>
  <c r="B53" i="23"/>
  <c r="D54" i="22"/>
  <c r="D54" i="21"/>
  <c r="K54" i="22"/>
  <c r="E54" i="21"/>
  <c r="I53" i="23"/>
  <c r="H53" i="23"/>
  <c r="D53" i="23"/>
  <c r="K53" i="23"/>
  <c r="G53" i="23"/>
  <c r="B52" i="19"/>
  <c r="B53" i="22" s="1"/>
  <c r="D52" i="19"/>
  <c r="D53" i="21" s="1"/>
  <c r="E52" i="19"/>
  <c r="E58" i="28" s="1"/>
  <c r="F52" i="19"/>
  <c r="F58" i="28" s="1"/>
  <c r="H52" i="19"/>
  <c r="H53" i="21" s="1"/>
  <c r="J52" i="19"/>
  <c r="J58" i="28" s="1"/>
  <c r="J65" i="28" s="1"/>
  <c r="K52" i="19"/>
  <c r="K58" i="28" s="1"/>
  <c r="L52" i="19"/>
  <c r="K53" i="21" s="1"/>
  <c r="AE51" i="1"/>
  <c r="AF51" i="1"/>
  <c r="AO51" i="1" s="1"/>
  <c r="AG51" i="1"/>
  <c r="AH51" i="1"/>
  <c r="AI51" i="1"/>
  <c r="AJ51" i="1"/>
  <c r="AK51" i="1"/>
  <c r="AL51" i="1"/>
  <c r="AQ51" i="1"/>
  <c r="AR51" i="1"/>
  <c r="AS51" i="1"/>
  <c r="AT51" i="1"/>
  <c r="AU51" i="1"/>
  <c r="AV51" i="1"/>
  <c r="AW51" i="1"/>
  <c r="AX51" i="1"/>
  <c r="X51" i="1"/>
  <c r="BG51" i="1"/>
  <c r="T51" i="1"/>
  <c r="BF51" i="1"/>
  <c r="Q51" i="1"/>
  <c r="R51" i="1" s="1"/>
  <c r="U51" i="1"/>
  <c r="BE51" i="1"/>
  <c r="I51" i="1"/>
  <c r="G52" i="19" s="1"/>
  <c r="W51" i="1"/>
  <c r="BC51" i="1"/>
  <c r="BD51" i="1"/>
  <c r="BB51" i="1"/>
  <c r="AZ51" i="1"/>
  <c r="M59" i="28" l="1"/>
  <c r="V51" i="1"/>
  <c r="AN51" i="1"/>
  <c r="G54" i="21"/>
  <c r="G54" i="22"/>
  <c r="G53" i="21"/>
  <c r="F65" i="28"/>
  <c r="E53" i="23"/>
  <c r="BA51" i="1"/>
  <c r="K65" i="28"/>
  <c r="E65" i="28"/>
  <c r="D58" i="28"/>
  <c r="B58" i="28"/>
  <c r="B65" i="28" s="1"/>
  <c r="B53" i="21"/>
  <c r="G58" i="28"/>
  <c r="G65" i="28" s="1"/>
  <c r="L58" i="28"/>
  <c r="L65" i="28" s="1"/>
  <c r="H58" i="28"/>
  <c r="H65" i="28" s="1"/>
  <c r="G53" i="22"/>
  <c r="F52" i="23"/>
  <c r="D53" i="22"/>
  <c r="K53" i="22"/>
  <c r="H53" i="22"/>
  <c r="H52" i="23"/>
  <c r="J53" i="22"/>
  <c r="D52" i="23"/>
  <c r="F53" i="22"/>
  <c r="J53" i="21"/>
  <c r="G52" i="23"/>
  <c r="I53" i="22"/>
  <c r="I53" i="21"/>
  <c r="E53" i="22"/>
  <c r="E53" i="21"/>
  <c r="K52" i="23"/>
  <c r="F53" i="21"/>
  <c r="J52" i="23"/>
  <c r="I52" i="23"/>
  <c r="E52" i="23"/>
  <c r="B52" i="23"/>
  <c r="B51" i="19"/>
  <c r="B52" i="21" s="1"/>
  <c r="D51" i="19"/>
  <c r="E51" i="19"/>
  <c r="E52" i="21" s="1"/>
  <c r="F51" i="19"/>
  <c r="H51" i="19"/>
  <c r="M55" i="23" s="1"/>
  <c r="J51" i="19"/>
  <c r="I52" i="22" s="1"/>
  <c r="K51" i="19"/>
  <c r="J52" i="22" s="1"/>
  <c r="L51" i="19"/>
  <c r="AE50" i="1"/>
  <c r="AF50" i="1"/>
  <c r="AO50" i="1" s="1"/>
  <c r="AG50" i="1"/>
  <c r="AH50" i="1"/>
  <c r="AI50" i="1"/>
  <c r="AJ50" i="1"/>
  <c r="AK50" i="1"/>
  <c r="AL50" i="1"/>
  <c r="AQ50" i="1"/>
  <c r="AR50" i="1"/>
  <c r="AS50" i="1"/>
  <c r="AT50" i="1"/>
  <c r="AU50" i="1"/>
  <c r="AV50" i="1"/>
  <c r="AW50" i="1"/>
  <c r="AX50" i="1"/>
  <c r="X50" i="1"/>
  <c r="BG50" i="1"/>
  <c r="T50" i="1"/>
  <c r="BF50" i="1"/>
  <c r="Q50" i="1"/>
  <c r="R50" i="1" s="1"/>
  <c r="U50" i="1"/>
  <c r="BE50" i="1"/>
  <c r="I50" i="1"/>
  <c r="V50" i="1" s="1"/>
  <c r="W50" i="1"/>
  <c r="BC50" i="1"/>
  <c r="BD50" i="1"/>
  <c r="BB50" i="1"/>
  <c r="AZ50" i="1"/>
  <c r="B50" i="19"/>
  <c r="D50" i="19"/>
  <c r="E50" i="19"/>
  <c r="F50" i="19"/>
  <c r="L54" i="23" s="1"/>
  <c r="H50" i="19"/>
  <c r="M54" i="23" s="1"/>
  <c r="J50" i="19"/>
  <c r="K50" i="19"/>
  <c r="L50" i="19"/>
  <c r="AE49" i="1"/>
  <c r="AF49" i="1"/>
  <c r="AG49" i="1"/>
  <c r="AH49" i="1"/>
  <c r="AI49" i="1"/>
  <c r="AJ49" i="1"/>
  <c r="AK49" i="1"/>
  <c r="AL49" i="1"/>
  <c r="AQ49" i="1"/>
  <c r="AR49" i="1"/>
  <c r="AS49" i="1"/>
  <c r="AT49" i="1"/>
  <c r="AU49" i="1"/>
  <c r="AV49" i="1"/>
  <c r="AW49" i="1"/>
  <c r="AX49" i="1"/>
  <c r="X49" i="1"/>
  <c r="BG49" i="1"/>
  <c r="T49" i="1"/>
  <c r="BF49" i="1"/>
  <c r="Q49" i="1"/>
  <c r="R49" i="1" s="1"/>
  <c r="U49" i="1"/>
  <c r="BE49" i="1"/>
  <c r="I49" i="1"/>
  <c r="G50" i="19" s="1"/>
  <c r="W49" i="1"/>
  <c r="BC49" i="1"/>
  <c r="BD49" i="1"/>
  <c r="BB49" i="1"/>
  <c r="AZ49" i="1"/>
  <c r="D65" i="28" l="1"/>
  <c r="M65" i="28" s="1"/>
  <c r="M58" i="28"/>
  <c r="G51" i="19"/>
  <c r="G55" i="28" s="1"/>
  <c r="BA49" i="1"/>
  <c r="AN49" i="1"/>
  <c r="BA50" i="1"/>
  <c r="AO49" i="1"/>
  <c r="AN50" i="1"/>
  <c r="V49" i="1"/>
  <c r="F56" i="28"/>
  <c r="L55" i="23"/>
  <c r="F52" i="21"/>
  <c r="F52" i="22"/>
  <c r="K56" i="28"/>
  <c r="E52" i="22"/>
  <c r="D55" i="28"/>
  <c r="F51" i="23"/>
  <c r="H55" i="28"/>
  <c r="H51" i="23"/>
  <c r="D52" i="22"/>
  <c r="I51" i="23"/>
  <c r="L55" i="28"/>
  <c r="L56" i="28"/>
  <c r="K52" i="22"/>
  <c r="B51" i="23"/>
  <c r="B55" i="28"/>
  <c r="B56" i="28"/>
  <c r="B52" i="22"/>
  <c r="G51" i="23"/>
  <c r="H52" i="22"/>
  <c r="I51" i="22"/>
  <c r="J51" i="22"/>
  <c r="K55" i="28"/>
  <c r="F51" i="22"/>
  <c r="F55" i="28"/>
  <c r="H51" i="21"/>
  <c r="D51" i="23"/>
  <c r="K52" i="21"/>
  <c r="D52" i="21"/>
  <c r="J52" i="21"/>
  <c r="D56" i="28"/>
  <c r="H51" i="22"/>
  <c r="D51" i="22"/>
  <c r="I51" i="21"/>
  <c r="J55" i="28"/>
  <c r="E51" i="21"/>
  <c r="E55" i="28"/>
  <c r="D51" i="21"/>
  <c r="J56" i="28"/>
  <c r="H52" i="21"/>
  <c r="I52" i="21"/>
  <c r="E56" i="28"/>
  <c r="H56" i="28"/>
  <c r="J51" i="21"/>
  <c r="F51" i="21"/>
  <c r="K51" i="22"/>
  <c r="B51" i="22"/>
  <c r="J51" i="23"/>
  <c r="E51" i="22"/>
  <c r="K51" i="21"/>
  <c r="B51" i="21"/>
  <c r="K51" i="23"/>
  <c r="I50" i="23"/>
  <c r="E50" i="23"/>
  <c r="H50" i="23"/>
  <c r="D50" i="23"/>
  <c r="K50" i="23"/>
  <c r="G50" i="23"/>
  <c r="B50" i="23"/>
  <c r="J50" i="23"/>
  <c r="F50" i="23"/>
  <c r="B49" i="19"/>
  <c r="D49" i="19"/>
  <c r="E49" i="19"/>
  <c r="E54" i="28" s="1"/>
  <c r="F49" i="19"/>
  <c r="L53" i="23" s="1"/>
  <c r="H49" i="19"/>
  <c r="M53" i="23" s="1"/>
  <c r="J49" i="19"/>
  <c r="K49" i="19"/>
  <c r="K54" i="28" s="1"/>
  <c r="L49" i="19"/>
  <c r="AE48" i="1"/>
  <c r="AF48" i="1"/>
  <c r="AG48" i="1"/>
  <c r="AH48" i="1"/>
  <c r="AI48" i="1"/>
  <c r="AJ48" i="1"/>
  <c r="AK48" i="1"/>
  <c r="AL48" i="1"/>
  <c r="AQ48" i="1"/>
  <c r="AR48" i="1"/>
  <c r="AS48" i="1"/>
  <c r="AT48" i="1"/>
  <c r="AU48" i="1"/>
  <c r="AV48" i="1"/>
  <c r="AW48" i="1"/>
  <c r="AX48" i="1"/>
  <c r="X48" i="1"/>
  <c r="BG48" i="1"/>
  <c r="T48" i="1"/>
  <c r="BF48" i="1"/>
  <c r="Q48" i="1"/>
  <c r="R48" i="1" s="1"/>
  <c r="U48" i="1"/>
  <c r="BE48" i="1"/>
  <c r="I48" i="1"/>
  <c r="V48" i="1" s="1"/>
  <c r="W48" i="1"/>
  <c r="BC48" i="1"/>
  <c r="BD48" i="1"/>
  <c r="BB48" i="1"/>
  <c r="AZ48" i="1"/>
  <c r="G51" i="22" l="1"/>
  <c r="M55" i="28"/>
  <c r="M56" i="28"/>
  <c r="E51" i="23"/>
  <c r="G51" i="21"/>
  <c r="G52" i="22"/>
  <c r="G52" i="21"/>
  <c r="G56" i="28"/>
  <c r="AN48" i="1"/>
  <c r="AO48" i="1"/>
  <c r="BA48" i="1"/>
  <c r="G49" i="19"/>
  <c r="E49" i="23" s="1"/>
  <c r="H54" i="28"/>
  <c r="F50" i="21"/>
  <c r="K49" i="23"/>
  <c r="J50" i="22"/>
  <c r="I50" i="21"/>
  <c r="E50" i="21"/>
  <c r="J54" i="28"/>
  <c r="H50" i="22"/>
  <c r="D50" i="22"/>
  <c r="D54" i="28"/>
  <c r="F54" i="28"/>
  <c r="L54" i="28"/>
  <c r="B54" i="28"/>
  <c r="I50" i="22"/>
  <c r="D50" i="21"/>
  <c r="H49" i="23"/>
  <c r="D49" i="23"/>
  <c r="J50" i="21"/>
  <c r="F50" i="22"/>
  <c r="E50" i="22"/>
  <c r="I49" i="23"/>
  <c r="K50" i="22"/>
  <c r="K50" i="21"/>
  <c r="B50" i="22"/>
  <c r="B50" i="21"/>
  <c r="H50" i="21"/>
  <c r="J49" i="23"/>
  <c r="F49" i="23"/>
  <c r="G49" i="23"/>
  <c r="B49" i="23"/>
  <c r="B48" i="19"/>
  <c r="B53" i="28" s="1"/>
  <c r="D48" i="19"/>
  <c r="D53" i="28" s="1"/>
  <c r="E48" i="19"/>
  <c r="E53" i="28" s="1"/>
  <c r="F48" i="19"/>
  <c r="L52" i="23" s="1"/>
  <c r="H48" i="19"/>
  <c r="J48" i="19"/>
  <c r="K48" i="19"/>
  <c r="L48" i="19"/>
  <c r="AQ47" i="1"/>
  <c r="AR47" i="1"/>
  <c r="AS47" i="1"/>
  <c r="AT47" i="1"/>
  <c r="AU47" i="1"/>
  <c r="AV47" i="1"/>
  <c r="AW47" i="1"/>
  <c r="AX47" i="1"/>
  <c r="AE47" i="1"/>
  <c r="AF47" i="1"/>
  <c r="AG47" i="1"/>
  <c r="AH47" i="1"/>
  <c r="AI47" i="1"/>
  <c r="AJ47" i="1"/>
  <c r="AK47" i="1"/>
  <c r="AL47" i="1"/>
  <c r="X47" i="1"/>
  <c r="BG47" i="1"/>
  <c r="T47" i="1"/>
  <c r="BF47" i="1"/>
  <c r="Q47" i="1"/>
  <c r="R47" i="1" s="1"/>
  <c r="U47" i="1"/>
  <c r="BE47" i="1"/>
  <c r="I47" i="1"/>
  <c r="G48" i="19" s="1"/>
  <c r="W47" i="1"/>
  <c r="BC47" i="1"/>
  <c r="BD47" i="1"/>
  <c r="BB47" i="1"/>
  <c r="AZ47" i="1"/>
  <c r="M53" i="28" l="1"/>
  <c r="M54" i="28"/>
  <c r="BA47" i="1"/>
  <c r="AN47" i="1"/>
  <c r="V47" i="1"/>
  <c r="AO47" i="1"/>
  <c r="G50" i="22"/>
  <c r="G54" i="28"/>
  <c r="G50" i="21"/>
  <c r="G49" i="21"/>
  <c r="H49" i="22"/>
  <c r="B48" i="23"/>
  <c r="F49" i="22"/>
  <c r="K49" i="22"/>
  <c r="B49" i="21"/>
  <c r="G53" i="28"/>
  <c r="K53" i="28"/>
  <c r="L53" i="28"/>
  <c r="F53" i="28"/>
  <c r="I49" i="21"/>
  <c r="E49" i="21"/>
  <c r="F49" i="21"/>
  <c r="H53" i="28"/>
  <c r="M52" i="23"/>
  <c r="J53" i="28"/>
  <c r="H49" i="21"/>
  <c r="H48" i="23"/>
  <c r="D48" i="23"/>
  <c r="J49" i="22"/>
  <c r="J49" i="21"/>
  <c r="E49" i="22"/>
  <c r="D49" i="22"/>
  <c r="D49" i="21"/>
  <c r="K48" i="23"/>
  <c r="K49" i="21"/>
  <c r="G48" i="23"/>
  <c r="G49" i="22"/>
  <c r="B49" i="22"/>
  <c r="I49" i="22"/>
  <c r="J48" i="23"/>
  <c r="F48" i="23"/>
  <c r="I48" i="23"/>
  <c r="E48" i="23"/>
  <c r="B47" i="19"/>
  <c r="B52" i="28" s="1"/>
  <c r="D47" i="19"/>
  <c r="E47" i="19"/>
  <c r="F47" i="19"/>
  <c r="H47" i="19"/>
  <c r="H52" i="28" s="1"/>
  <c r="J47" i="19"/>
  <c r="K47" i="19"/>
  <c r="L47" i="19"/>
  <c r="AQ46" i="1"/>
  <c r="AR46" i="1"/>
  <c r="AS46" i="1"/>
  <c r="AT46" i="1"/>
  <c r="AU46" i="1"/>
  <c r="AV46" i="1"/>
  <c r="AW46" i="1"/>
  <c r="AX46" i="1"/>
  <c r="AE46" i="1"/>
  <c r="AF46" i="1"/>
  <c r="AG46" i="1"/>
  <c r="AH46" i="1"/>
  <c r="AI46" i="1"/>
  <c r="AJ46" i="1"/>
  <c r="AK46" i="1"/>
  <c r="AL46" i="1"/>
  <c r="Q46" i="1"/>
  <c r="R46" i="1" s="1"/>
  <c r="U46" i="1"/>
  <c r="BE46" i="1"/>
  <c r="I46" i="1"/>
  <c r="G47" i="19" s="1"/>
  <c r="G52" i="28" s="1"/>
  <c r="W46" i="1"/>
  <c r="BC46" i="1"/>
  <c r="BD46" i="1"/>
  <c r="BB46" i="1"/>
  <c r="X46" i="1"/>
  <c r="BG46" i="1"/>
  <c r="T46" i="1"/>
  <c r="BF46" i="1"/>
  <c r="AZ46" i="1"/>
  <c r="BA46" i="1" l="1"/>
  <c r="AO46" i="1"/>
  <c r="AN46" i="1"/>
  <c r="V46" i="1"/>
  <c r="G48" i="21"/>
  <c r="J48" i="21"/>
  <c r="I48" i="21"/>
  <c r="E48" i="22"/>
  <c r="J52" i="28"/>
  <c r="D48" i="22"/>
  <c r="F52" i="28"/>
  <c r="D52" i="28"/>
  <c r="M52" i="28" s="1"/>
  <c r="K48" i="21"/>
  <c r="G48" i="22"/>
  <c r="B48" i="21"/>
  <c r="E52" i="28"/>
  <c r="K52" i="28"/>
  <c r="L52" i="28"/>
  <c r="H48" i="21"/>
  <c r="M51" i="23"/>
  <c r="B48" i="22"/>
  <c r="F48" i="22"/>
  <c r="L51" i="23"/>
  <c r="K47" i="23"/>
  <c r="G47" i="23"/>
  <c r="E48" i="21"/>
  <c r="F47" i="23"/>
  <c r="I48" i="22"/>
  <c r="H48" i="22"/>
  <c r="B47" i="23"/>
  <c r="D48" i="21"/>
  <c r="K48" i="22"/>
  <c r="H47" i="23"/>
  <c r="D47" i="23"/>
  <c r="J48" i="22"/>
  <c r="F48" i="21"/>
  <c r="J47" i="23"/>
  <c r="I47" i="23"/>
  <c r="E47" i="23"/>
  <c r="B46" i="19"/>
  <c r="B51" i="28" s="1"/>
  <c r="D46" i="19"/>
  <c r="D51" i="28" s="1"/>
  <c r="E46" i="19"/>
  <c r="F46" i="19"/>
  <c r="F51" i="28" s="1"/>
  <c r="H46" i="19"/>
  <c r="J46" i="19"/>
  <c r="K46" i="19"/>
  <c r="L46" i="19"/>
  <c r="L51" i="28" s="1"/>
  <c r="AE45" i="1"/>
  <c r="AF45" i="1"/>
  <c r="AG45" i="1"/>
  <c r="AH45" i="1"/>
  <c r="AI45" i="1"/>
  <c r="AJ45" i="1"/>
  <c r="AK45" i="1"/>
  <c r="AL45" i="1"/>
  <c r="AQ45" i="1"/>
  <c r="AR45" i="1"/>
  <c r="AS45" i="1"/>
  <c r="AT45" i="1"/>
  <c r="AU45" i="1"/>
  <c r="AV45" i="1"/>
  <c r="AW45" i="1"/>
  <c r="AX45" i="1"/>
  <c r="X45" i="1"/>
  <c r="BG45" i="1"/>
  <c r="T45" i="1"/>
  <c r="BF45" i="1"/>
  <c r="Q45" i="1"/>
  <c r="R45" i="1" s="1"/>
  <c r="U45" i="1"/>
  <c r="BE45" i="1"/>
  <c r="I45" i="1"/>
  <c r="G46" i="19" s="1"/>
  <c r="W45" i="1"/>
  <c r="BC45" i="1"/>
  <c r="BD45" i="1"/>
  <c r="BB45" i="1"/>
  <c r="AZ45" i="1"/>
  <c r="I44" i="1"/>
  <c r="V44" i="1" s="1"/>
  <c r="Q44" i="1"/>
  <c r="R44" i="1" s="1"/>
  <c r="T44" i="1"/>
  <c r="U44" i="1"/>
  <c r="W44" i="1"/>
  <c r="X44" i="1"/>
  <c r="AE44" i="1"/>
  <c r="AF44" i="1"/>
  <c r="AO44" i="1" s="1"/>
  <c r="AG44" i="1"/>
  <c r="AH44" i="1"/>
  <c r="AI44" i="1"/>
  <c r="AJ44" i="1"/>
  <c r="AK44" i="1"/>
  <c r="AL44" i="1"/>
  <c r="B45" i="19"/>
  <c r="D45" i="19"/>
  <c r="E45" i="19"/>
  <c r="F45" i="19"/>
  <c r="L49" i="23" s="1"/>
  <c r="H45" i="19"/>
  <c r="M49" i="23" s="1"/>
  <c r="J45" i="19"/>
  <c r="K45" i="19"/>
  <c r="L45" i="19"/>
  <c r="AQ44" i="1"/>
  <c r="AR44" i="1"/>
  <c r="AS44" i="1"/>
  <c r="AT44" i="1"/>
  <c r="AU44" i="1"/>
  <c r="AV44" i="1"/>
  <c r="AW44" i="1"/>
  <c r="AX44" i="1"/>
  <c r="BE44" i="1"/>
  <c r="BC44" i="1"/>
  <c r="BD44" i="1"/>
  <c r="BB44" i="1"/>
  <c r="BG44" i="1"/>
  <c r="BF44" i="1"/>
  <c r="AZ44" i="1"/>
  <c r="B24" i="28"/>
  <c r="D24" i="28"/>
  <c r="E24" i="28"/>
  <c r="F24" i="28"/>
  <c r="H24" i="28"/>
  <c r="J24" i="28"/>
  <c r="K24" i="28"/>
  <c r="L24" i="28"/>
  <c r="B19" i="21"/>
  <c r="L31" i="28"/>
  <c r="K31" i="28"/>
  <c r="J31" i="28"/>
  <c r="H31" i="28"/>
  <c r="F31" i="28"/>
  <c r="E31" i="28"/>
  <c r="D31" i="28"/>
  <c r="B31" i="28"/>
  <c r="L30" i="28"/>
  <c r="K30" i="28"/>
  <c r="J30" i="28"/>
  <c r="H30" i="28"/>
  <c r="G30" i="28"/>
  <c r="F30" i="28"/>
  <c r="E30" i="28"/>
  <c r="D30" i="28"/>
  <c r="B30" i="28"/>
  <c r="L29" i="28"/>
  <c r="K29" i="28"/>
  <c r="J29" i="28"/>
  <c r="H29" i="28"/>
  <c r="F29" i="28"/>
  <c r="E29" i="28"/>
  <c r="D29" i="28"/>
  <c r="B29" i="28"/>
  <c r="L28" i="28"/>
  <c r="K28" i="28"/>
  <c r="J28" i="28"/>
  <c r="H28" i="28"/>
  <c r="F28" i="28"/>
  <c r="E28" i="28"/>
  <c r="D28" i="28"/>
  <c r="B28" i="28"/>
  <c r="L27" i="28"/>
  <c r="K27" i="28"/>
  <c r="J27" i="28"/>
  <c r="H27" i="28"/>
  <c r="F27" i="28"/>
  <c r="E27" i="28"/>
  <c r="D27" i="28"/>
  <c r="B27" i="28"/>
  <c r="L26" i="28"/>
  <c r="K26" i="28"/>
  <c r="J26" i="28"/>
  <c r="H26" i="28"/>
  <c r="F26" i="28"/>
  <c r="E26" i="28"/>
  <c r="D26" i="28"/>
  <c r="B26" i="28"/>
  <c r="L23" i="28"/>
  <c r="K23" i="28"/>
  <c r="J23" i="28"/>
  <c r="H23" i="28"/>
  <c r="F23" i="28"/>
  <c r="E23" i="28"/>
  <c r="D23" i="28"/>
  <c r="B23" i="28"/>
  <c r="L22" i="28"/>
  <c r="K22" i="28"/>
  <c r="J22" i="28"/>
  <c r="H22" i="28"/>
  <c r="F22" i="28"/>
  <c r="E22" i="28"/>
  <c r="D22" i="28"/>
  <c r="B22" i="28"/>
  <c r="L21" i="28"/>
  <c r="K21" i="28"/>
  <c r="J21" i="28"/>
  <c r="H21" i="28"/>
  <c r="F21" i="28"/>
  <c r="E21" i="28"/>
  <c r="D21" i="28"/>
  <c r="B21" i="28"/>
  <c r="L20" i="28"/>
  <c r="K20" i="28"/>
  <c r="J20" i="28"/>
  <c r="H20" i="28"/>
  <c r="F20" i="28"/>
  <c r="E20" i="28"/>
  <c r="D20" i="28"/>
  <c r="B20" i="28"/>
  <c r="L19" i="28"/>
  <c r="K19" i="28"/>
  <c r="J19" i="28"/>
  <c r="H19" i="28"/>
  <c r="F19" i="28"/>
  <c r="E19" i="28"/>
  <c r="D19" i="28"/>
  <c r="B19" i="28"/>
  <c r="L18" i="28"/>
  <c r="K18" i="28"/>
  <c r="J18" i="28"/>
  <c r="H18" i="28"/>
  <c r="F18" i="28"/>
  <c r="E18" i="28"/>
  <c r="D18" i="28"/>
  <c r="B18" i="28"/>
  <c r="L17" i="28"/>
  <c r="K17" i="28"/>
  <c r="J17" i="28"/>
  <c r="H17" i="28"/>
  <c r="F17" i="28"/>
  <c r="E17" i="28"/>
  <c r="D17" i="28"/>
  <c r="B17" i="28"/>
  <c r="L16" i="28"/>
  <c r="K16" i="28"/>
  <c r="J16" i="28"/>
  <c r="H16" i="28"/>
  <c r="F16" i="28"/>
  <c r="E16" i="28"/>
  <c r="D16" i="28"/>
  <c r="B16" i="28"/>
  <c r="M31" i="28" l="1"/>
  <c r="M26" i="28"/>
  <c r="M27" i="28"/>
  <c r="M28" i="28"/>
  <c r="M29" i="28"/>
  <c r="M30" i="28"/>
  <c r="M51" i="28"/>
  <c r="J25" i="28"/>
  <c r="G45" i="19"/>
  <c r="G50" i="28" s="1"/>
  <c r="V45" i="1"/>
  <c r="AN45" i="1"/>
  <c r="E25" i="28"/>
  <c r="F25" i="28"/>
  <c r="K25" i="28"/>
  <c r="B25" i="28"/>
  <c r="L25" i="28"/>
  <c r="D25" i="28"/>
  <c r="H25" i="28"/>
  <c r="AO45" i="1"/>
  <c r="BA45" i="1"/>
  <c r="J50" i="28"/>
  <c r="E50" i="28"/>
  <c r="E51" i="28"/>
  <c r="J47" i="21"/>
  <c r="K50" i="28"/>
  <c r="B45" i="23"/>
  <c r="L50" i="28"/>
  <c r="L57" i="28" s="1"/>
  <c r="B50" i="28"/>
  <c r="B57" i="28" s="1"/>
  <c r="L50" i="23"/>
  <c r="F50" i="28"/>
  <c r="F57" i="28" s="1"/>
  <c r="K51" i="28"/>
  <c r="H50" i="28"/>
  <c r="D47" i="22"/>
  <c r="D50" i="28"/>
  <c r="G51" i="28"/>
  <c r="H51" i="28"/>
  <c r="J51" i="28"/>
  <c r="H47" i="22"/>
  <c r="M50" i="23"/>
  <c r="F47" i="22"/>
  <c r="G46" i="23"/>
  <c r="E46" i="22"/>
  <c r="E47" i="21"/>
  <c r="I47" i="22"/>
  <c r="I47" i="21"/>
  <c r="D47" i="21"/>
  <c r="K46" i="23"/>
  <c r="K47" i="22"/>
  <c r="K47" i="21"/>
  <c r="G47" i="22"/>
  <c r="G47" i="21"/>
  <c r="B46" i="21"/>
  <c r="B47" i="22"/>
  <c r="B47" i="21"/>
  <c r="H47" i="21"/>
  <c r="H46" i="23"/>
  <c r="D46" i="23"/>
  <c r="J46" i="22"/>
  <c r="J47" i="22"/>
  <c r="F47" i="21"/>
  <c r="E47" i="22"/>
  <c r="F46" i="21"/>
  <c r="F46" i="22"/>
  <c r="J46" i="21"/>
  <c r="G45" i="23"/>
  <c r="H46" i="22"/>
  <c r="B46" i="23"/>
  <c r="K46" i="22"/>
  <c r="B46" i="22"/>
  <c r="J46" i="23"/>
  <c r="F46" i="23"/>
  <c r="E46" i="21"/>
  <c r="I46" i="23"/>
  <c r="H46" i="21"/>
  <c r="D46" i="21"/>
  <c r="I46" i="22"/>
  <c r="I46" i="21"/>
  <c r="E46" i="23"/>
  <c r="K46" i="21"/>
  <c r="D46" i="22"/>
  <c r="K45" i="23"/>
  <c r="J45" i="23"/>
  <c r="H45" i="23"/>
  <c r="D45" i="23"/>
  <c r="F45" i="23"/>
  <c r="I45" i="23"/>
  <c r="AN44" i="1"/>
  <c r="BA44" i="1"/>
  <c r="B44" i="19"/>
  <c r="D44" i="19"/>
  <c r="D45" i="21" s="1"/>
  <c r="E44" i="19"/>
  <c r="E45" i="21" s="1"/>
  <c r="F44" i="19"/>
  <c r="L48" i="23" s="1"/>
  <c r="H44" i="19"/>
  <c r="J44" i="19"/>
  <c r="I45" i="21" s="1"/>
  <c r="K44" i="19"/>
  <c r="J45" i="21" s="1"/>
  <c r="L44" i="19"/>
  <c r="AQ43" i="1"/>
  <c r="AR43" i="1"/>
  <c r="AS43" i="1"/>
  <c r="AT43" i="1"/>
  <c r="AU43" i="1"/>
  <c r="AV43" i="1"/>
  <c r="AW43" i="1"/>
  <c r="AX43" i="1"/>
  <c r="AE43" i="1"/>
  <c r="AF43" i="1"/>
  <c r="AG43" i="1"/>
  <c r="AH43" i="1"/>
  <c r="AI43" i="1"/>
  <c r="AJ43" i="1"/>
  <c r="AK43" i="1"/>
  <c r="AL43" i="1"/>
  <c r="X43" i="1"/>
  <c r="BG43" i="1"/>
  <c r="T43" i="1"/>
  <c r="BF43" i="1"/>
  <c r="Q43" i="1"/>
  <c r="R43" i="1" s="1"/>
  <c r="U43" i="1"/>
  <c r="BE43" i="1"/>
  <c r="I43" i="1"/>
  <c r="V43" i="1" s="1"/>
  <c r="W43" i="1"/>
  <c r="BC43" i="1"/>
  <c r="BD43" i="1"/>
  <c r="BB43" i="1"/>
  <c r="AZ43" i="1"/>
  <c r="M25" i="28" l="1"/>
  <c r="G46" i="22"/>
  <c r="G46" i="21"/>
  <c r="M50" i="28"/>
  <c r="E45" i="23"/>
  <c r="G44" i="19"/>
  <c r="G48" i="28" s="1"/>
  <c r="AN43" i="1"/>
  <c r="BA43" i="1"/>
  <c r="AO43" i="1"/>
  <c r="D57" i="28"/>
  <c r="M57" i="28" s="1"/>
  <c r="E57" i="28"/>
  <c r="J57" i="28"/>
  <c r="K57" i="28"/>
  <c r="H57" i="28"/>
  <c r="G57" i="28"/>
  <c r="I45" i="22"/>
  <c r="H45" i="21"/>
  <c r="M48" i="23"/>
  <c r="E48" i="28"/>
  <c r="J48" i="28"/>
  <c r="E45" i="22"/>
  <c r="H45" i="22"/>
  <c r="D45" i="22"/>
  <c r="K45" i="22"/>
  <c r="L48" i="28"/>
  <c r="B45" i="22"/>
  <c r="B48" i="28"/>
  <c r="K45" i="21"/>
  <c r="D48" i="28"/>
  <c r="J45" i="22"/>
  <c r="K48" i="28"/>
  <c r="F48" i="28"/>
  <c r="F45" i="22"/>
  <c r="F45" i="21"/>
  <c r="H48" i="28"/>
  <c r="B45" i="21"/>
  <c r="K44" i="23"/>
  <c r="H44" i="23"/>
  <c r="B44" i="23"/>
  <c r="D44" i="23"/>
  <c r="G44" i="23"/>
  <c r="F44" i="23"/>
  <c r="J44" i="23"/>
  <c r="I44" i="23"/>
  <c r="B43" i="19"/>
  <c r="B44" i="22" s="1"/>
  <c r="D43" i="19"/>
  <c r="E43" i="19"/>
  <c r="E47" i="28" s="1"/>
  <c r="F43" i="19"/>
  <c r="F44" i="22" s="1"/>
  <c r="H43" i="19"/>
  <c r="M47" i="23" s="1"/>
  <c r="J43" i="19"/>
  <c r="K43" i="19"/>
  <c r="J44" i="22" s="1"/>
  <c r="L43" i="19"/>
  <c r="K44" i="21" s="1"/>
  <c r="AQ42" i="1"/>
  <c r="AR42" i="1"/>
  <c r="AS42" i="1"/>
  <c r="AT42" i="1"/>
  <c r="AU42" i="1"/>
  <c r="AV42" i="1"/>
  <c r="AW42" i="1"/>
  <c r="AX42" i="1"/>
  <c r="AE42" i="1"/>
  <c r="AF42" i="1"/>
  <c r="AG42" i="1"/>
  <c r="AH42" i="1"/>
  <c r="AI42" i="1"/>
  <c r="AJ42" i="1"/>
  <c r="AK42" i="1"/>
  <c r="AL42" i="1"/>
  <c r="X42" i="1"/>
  <c r="BG42" i="1"/>
  <c r="T42" i="1"/>
  <c r="BF42" i="1"/>
  <c r="Q42" i="1"/>
  <c r="R42" i="1" s="1"/>
  <c r="U42" i="1"/>
  <c r="BE42" i="1"/>
  <c r="I42" i="1"/>
  <c r="V42" i="1" s="1"/>
  <c r="W42" i="1"/>
  <c r="BC42" i="1"/>
  <c r="BD42" i="1"/>
  <c r="BB42" i="1"/>
  <c r="AZ42" i="1"/>
  <c r="M48" i="28" l="1"/>
  <c r="E44" i="23"/>
  <c r="G45" i="21"/>
  <c r="G45" i="22"/>
  <c r="BA42" i="1"/>
  <c r="AN42" i="1"/>
  <c r="G43" i="19"/>
  <c r="G47" i="28" s="1"/>
  <c r="AO42" i="1"/>
  <c r="L47" i="23"/>
  <c r="K47" i="28"/>
  <c r="H44" i="21"/>
  <c r="H47" i="28"/>
  <c r="J43" i="23"/>
  <c r="I44" i="22"/>
  <c r="E44" i="21"/>
  <c r="B47" i="28"/>
  <c r="J44" i="21"/>
  <c r="H44" i="22"/>
  <c r="J47" i="28"/>
  <c r="B43" i="23"/>
  <c r="F44" i="21"/>
  <c r="D44" i="22"/>
  <c r="I44" i="21"/>
  <c r="K44" i="22"/>
  <c r="E44" i="22"/>
  <c r="B44" i="21"/>
  <c r="D47" i="28"/>
  <c r="F47" i="28"/>
  <c r="L47" i="28"/>
  <c r="D44" i="21"/>
  <c r="H43" i="23"/>
  <c r="D43" i="23"/>
  <c r="K43" i="23"/>
  <c r="G43" i="23"/>
  <c r="F43" i="23"/>
  <c r="I43" i="23"/>
  <c r="B42" i="19"/>
  <c r="B46" i="28" s="1"/>
  <c r="D42" i="19"/>
  <c r="D46" i="28" s="1"/>
  <c r="E42" i="19"/>
  <c r="F42" i="19"/>
  <c r="L46" i="23" s="1"/>
  <c r="H42" i="19"/>
  <c r="M46" i="23" s="1"/>
  <c r="J42" i="19"/>
  <c r="I43" i="22" s="1"/>
  <c r="K42" i="19"/>
  <c r="K46" i="28" s="1"/>
  <c r="L42" i="19"/>
  <c r="AQ41" i="1"/>
  <c r="AR41" i="1"/>
  <c r="AS41" i="1"/>
  <c r="AT41" i="1"/>
  <c r="AU41" i="1"/>
  <c r="AV41" i="1"/>
  <c r="AW41" i="1"/>
  <c r="AX41" i="1"/>
  <c r="AE41" i="1"/>
  <c r="AF41" i="1"/>
  <c r="AO41" i="1" s="1"/>
  <c r="AG41" i="1"/>
  <c r="AH41" i="1"/>
  <c r="AI41" i="1"/>
  <c r="AJ41" i="1"/>
  <c r="AK41" i="1"/>
  <c r="AL41" i="1"/>
  <c r="Q41" i="1"/>
  <c r="R41" i="1" s="1"/>
  <c r="U41" i="1"/>
  <c r="BE41" i="1"/>
  <c r="I41" i="1"/>
  <c r="V41" i="1" s="1"/>
  <c r="W41" i="1"/>
  <c r="BC41" i="1"/>
  <c r="BD41" i="1"/>
  <c r="BB41" i="1"/>
  <c r="X41" i="1"/>
  <c r="BG41" i="1"/>
  <c r="T41" i="1"/>
  <c r="BF41" i="1"/>
  <c r="AZ41" i="1"/>
  <c r="M46" i="28" l="1"/>
  <c r="M47" i="28"/>
  <c r="G44" i="21"/>
  <c r="E43" i="23"/>
  <c r="AN41" i="1"/>
  <c r="G44" i="22"/>
  <c r="BA41" i="1"/>
  <c r="G42" i="19"/>
  <c r="G46" i="28" s="1"/>
  <c r="F46" i="28"/>
  <c r="F43" i="22"/>
  <c r="E43" i="21"/>
  <c r="I43" i="21"/>
  <c r="F42" i="23"/>
  <c r="B43" i="22"/>
  <c r="L46" i="28"/>
  <c r="H46" i="28"/>
  <c r="G42" i="23"/>
  <c r="D43" i="21"/>
  <c r="E46" i="28"/>
  <c r="J43" i="22"/>
  <c r="F43" i="21"/>
  <c r="J43" i="21"/>
  <c r="J46" i="28"/>
  <c r="D42" i="23"/>
  <c r="B42" i="23"/>
  <c r="B43" i="21"/>
  <c r="H42" i="23"/>
  <c r="D43" i="22"/>
  <c r="H43" i="21"/>
  <c r="H43" i="22"/>
  <c r="I42" i="23"/>
  <c r="K43" i="22"/>
  <c r="K43" i="21"/>
  <c r="E43" i="22"/>
  <c r="J42" i="23"/>
  <c r="K42" i="23"/>
  <c r="B41" i="19"/>
  <c r="B45" i="28" s="1"/>
  <c r="D41" i="19"/>
  <c r="E41" i="19"/>
  <c r="F41" i="19"/>
  <c r="H41" i="19"/>
  <c r="M45" i="23" s="1"/>
  <c r="J41" i="19"/>
  <c r="K41" i="19"/>
  <c r="J42" i="21" s="1"/>
  <c r="L41" i="19"/>
  <c r="AQ40" i="1"/>
  <c r="AR40" i="1"/>
  <c r="AS40" i="1"/>
  <c r="AT40" i="1"/>
  <c r="AU40" i="1"/>
  <c r="AV40" i="1"/>
  <c r="AW40" i="1"/>
  <c r="AX40" i="1"/>
  <c r="AE40" i="1"/>
  <c r="AF40" i="1"/>
  <c r="AO40" i="1" s="1"/>
  <c r="AG40" i="1"/>
  <c r="AH40" i="1"/>
  <c r="AI40" i="1"/>
  <c r="AJ40" i="1"/>
  <c r="AK40" i="1"/>
  <c r="AL40" i="1"/>
  <c r="Q40" i="1"/>
  <c r="R40" i="1" s="1"/>
  <c r="U40" i="1"/>
  <c r="BE40" i="1"/>
  <c r="I40" i="1"/>
  <c r="V40" i="1" s="1"/>
  <c r="W40" i="1"/>
  <c r="BC40" i="1"/>
  <c r="BD40" i="1"/>
  <c r="BB40" i="1"/>
  <c r="X40" i="1"/>
  <c r="BG40" i="1"/>
  <c r="T40" i="1"/>
  <c r="BF40" i="1"/>
  <c r="AZ40" i="1"/>
  <c r="AN40" i="1" l="1"/>
  <c r="G43" i="22"/>
  <c r="G43" i="21"/>
  <c r="E42" i="23"/>
  <c r="F45" i="28"/>
  <c r="L45" i="23"/>
  <c r="H45" i="28"/>
  <c r="I42" i="22"/>
  <c r="J45" i="28"/>
  <c r="B42" i="21"/>
  <c r="K42" i="22"/>
  <c r="F42" i="21"/>
  <c r="D45" i="28"/>
  <c r="M45" i="28" s="1"/>
  <c r="J42" i="22"/>
  <c r="E42" i="21"/>
  <c r="K45" i="28"/>
  <c r="L45" i="28"/>
  <c r="E45" i="28"/>
  <c r="K42" i="21"/>
  <c r="F42" i="22"/>
  <c r="B41" i="23"/>
  <c r="D42" i="22"/>
  <c r="D42" i="21"/>
  <c r="I42" i="21"/>
  <c r="H42" i="22"/>
  <c r="H42" i="21"/>
  <c r="B42" i="22"/>
  <c r="H41" i="23"/>
  <c r="E42" i="22"/>
  <c r="G41" i="19"/>
  <c r="E41" i="23" s="1"/>
  <c r="BA40" i="1"/>
  <c r="D41" i="23"/>
  <c r="K41" i="23"/>
  <c r="G41" i="23"/>
  <c r="J41" i="23"/>
  <c r="F41" i="23"/>
  <c r="I41" i="23"/>
  <c r="B40" i="19"/>
  <c r="B44" i="28" s="1"/>
  <c r="D40" i="19"/>
  <c r="D44" i="28" s="1"/>
  <c r="E40" i="19"/>
  <c r="E44" i="28" s="1"/>
  <c r="F40" i="19"/>
  <c r="H40" i="19"/>
  <c r="M44" i="23" s="1"/>
  <c r="J40" i="19"/>
  <c r="J44" i="28" s="1"/>
  <c r="K40" i="19"/>
  <c r="L40" i="19"/>
  <c r="AQ39" i="1"/>
  <c r="AR39" i="1"/>
  <c r="AS39" i="1"/>
  <c r="AT39" i="1"/>
  <c r="AU39" i="1"/>
  <c r="AV39" i="1"/>
  <c r="AW39" i="1"/>
  <c r="AX39" i="1"/>
  <c r="AE39" i="1"/>
  <c r="AF39" i="1"/>
  <c r="AO39" i="1" s="1"/>
  <c r="AG39" i="1"/>
  <c r="AH39" i="1"/>
  <c r="AI39" i="1"/>
  <c r="AJ39" i="1"/>
  <c r="AK39" i="1"/>
  <c r="AL39" i="1"/>
  <c r="X39" i="1"/>
  <c r="BG39" i="1"/>
  <c r="T39" i="1"/>
  <c r="BF39" i="1"/>
  <c r="Q39" i="1"/>
  <c r="R39" i="1" s="1"/>
  <c r="U39" i="1"/>
  <c r="BE39" i="1"/>
  <c r="I39" i="1"/>
  <c r="G40" i="19" s="1"/>
  <c r="W39" i="1"/>
  <c r="BC39" i="1"/>
  <c r="BD39" i="1"/>
  <c r="BB39" i="1"/>
  <c r="AZ39" i="1"/>
  <c r="M44" i="28" l="1"/>
  <c r="V39" i="1"/>
  <c r="F44" i="28"/>
  <c r="L44" i="23"/>
  <c r="H41" i="21"/>
  <c r="G44" i="28"/>
  <c r="G45" i="28"/>
  <c r="J41" i="22"/>
  <c r="E41" i="22"/>
  <c r="K44" i="28"/>
  <c r="B41" i="22"/>
  <c r="G41" i="21"/>
  <c r="D41" i="22"/>
  <c r="L44" i="28"/>
  <c r="H44" i="28"/>
  <c r="D40" i="23"/>
  <c r="G42" i="22"/>
  <c r="G42" i="21"/>
  <c r="BA39" i="1"/>
  <c r="K40" i="23"/>
  <c r="AN39" i="1"/>
  <c r="E41" i="21"/>
  <c r="F41" i="22"/>
  <c r="G41" i="22"/>
  <c r="G40" i="23"/>
  <c r="I41" i="22"/>
  <c r="F41" i="21"/>
  <c r="B41" i="21"/>
  <c r="B40" i="23"/>
  <c r="D41" i="21"/>
  <c r="K41" i="21"/>
  <c r="I41" i="21"/>
  <c r="J41" i="21"/>
  <c r="H40" i="23"/>
  <c r="K41" i="22"/>
  <c r="H41" i="22"/>
  <c r="J40" i="23"/>
  <c r="F40" i="23"/>
  <c r="I40" i="23"/>
  <c r="E40" i="23"/>
  <c r="B39" i="19"/>
  <c r="D39" i="19"/>
  <c r="D43" i="28" s="1"/>
  <c r="E39" i="19"/>
  <c r="F39" i="19"/>
  <c r="L43" i="23" s="1"/>
  <c r="H39" i="19"/>
  <c r="J39" i="19"/>
  <c r="K39" i="19"/>
  <c r="K43" i="28" s="1"/>
  <c r="L39" i="19"/>
  <c r="L43" i="28" s="1"/>
  <c r="AZ38" i="1"/>
  <c r="BB38" i="1"/>
  <c r="BC38" i="1"/>
  <c r="BD38" i="1"/>
  <c r="BE38" i="1"/>
  <c r="BF38" i="1"/>
  <c r="BG38" i="1"/>
  <c r="AQ38" i="1"/>
  <c r="AR38" i="1"/>
  <c r="AS38" i="1"/>
  <c r="AT38" i="1"/>
  <c r="AU38" i="1"/>
  <c r="AV38" i="1"/>
  <c r="AW38" i="1"/>
  <c r="AX38" i="1"/>
  <c r="AE38" i="1"/>
  <c r="AF38" i="1"/>
  <c r="AO38" i="1" s="1"/>
  <c r="AG38" i="1"/>
  <c r="AH38" i="1"/>
  <c r="AI38" i="1"/>
  <c r="AJ38" i="1"/>
  <c r="AK38" i="1"/>
  <c r="AL38" i="1"/>
  <c r="T38" i="1"/>
  <c r="U38" i="1"/>
  <c r="W38" i="1"/>
  <c r="X38" i="1"/>
  <c r="Q38" i="1"/>
  <c r="R38" i="1" s="1"/>
  <c r="I38" i="1"/>
  <c r="V38" i="1" s="1"/>
  <c r="AN38" i="1" l="1"/>
  <c r="G39" i="19"/>
  <c r="G43" i="28" s="1"/>
  <c r="H43" i="28"/>
  <c r="M43" i="23"/>
  <c r="F43" i="28"/>
  <c r="J40" i="22"/>
  <c r="I40" i="22"/>
  <c r="E40" i="21"/>
  <c r="J43" i="28"/>
  <c r="E43" i="28"/>
  <c r="B40" i="22"/>
  <c r="B43" i="28"/>
  <c r="M43" i="28" s="1"/>
  <c r="F40" i="21"/>
  <c r="I39" i="23"/>
  <c r="BA38" i="1"/>
  <c r="J40" i="21"/>
  <c r="F40" i="22"/>
  <c r="K40" i="21"/>
  <c r="K40" i="22"/>
  <c r="B40" i="21"/>
  <c r="F39" i="23"/>
  <c r="H40" i="21"/>
  <c r="B39" i="23"/>
  <c r="D40" i="21"/>
  <c r="I40" i="21"/>
  <c r="H40" i="22"/>
  <c r="D40" i="22"/>
  <c r="E40" i="22"/>
  <c r="H39" i="23"/>
  <c r="D39" i="23"/>
  <c r="K39" i="23"/>
  <c r="G39" i="23"/>
  <c r="J39" i="23"/>
  <c r="B38" i="19"/>
  <c r="D38" i="19"/>
  <c r="E38" i="19"/>
  <c r="E42" i="28" s="1"/>
  <c r="F38" i="19"/>
  <c r="H38" i="19"/>
  <c r="J38" i="19"/>
  <c r="J42" i="28" s="1"/>
  <c r="K38" i="19"/>
  <c r="K42" i="28" s="1"/>
  <c r="K49" i="28" s="1"/>
  <c r="L38" i="19"/>
  <c r="AQ37" i="1"/>
  <c r="AR37" i="1"/>
  <c r="AS37" i="1"/>
  <c r="AT37" i="1"/>
  <c r="AU37" i="1"/>
  <c r="AV37" i="1"/>
  <c r="AW37" i="1"/>
  <c r="AX37" i="1"/>
  <c r="AE37" i="1"/>
  <c r="AF37" i="1"/>
  <c r="AG37" i="1"/>
  <c r="AH37" i="1"/>
  <c r="AI37" i="1"/>
  <c r="AJ37" i="1"/>
  <c r="AK37" i="1"/>
  <c r="AL37" i="1"/>
  <c r="X37" i="1"/>
  <c r="BG37" i="1"/>
  <c r="T37" i="1"/>
  <c r="BF37" i="1"/>
  <c r="Q37" i="1"/>
  <c r="R37" i="1" s="1"/>
  <c r="U37" i="1"/>
  <c r="BE37" i="1"/>
  <c r="I37" i="1"/>
  <c r="V37" i="1" s="1"/>
  <c r="W37" i="1"/>
  <c r="BC37" i="1"/>
  <c r="BD37" i="1"/>
  <c r="BB37" i="1"/>
  <c r="AZ37" i="1"/>
  <c r="B37" i="19"/>
  <c r="D37" i="19"/>
  <c r="E37" i="19"/>
  <c r="F37" i="19"/>
  <c r="L41" i="23" s="1"/>
  <c r="H37" i="19"/>
  <c r="M41" i="23" s="1"/>
  <c r="J37" i="19"/>
  <c r="K37" i="19"/>
  <c r="L37" i="19"/>
  <c r="AQ36" i="1"/>
  <c r="AR36" i="1"/>
  <c r="AS36" i="1"/>
  <c r="AT36" i="1"/>
  <c r="AU36" i="1"/>
  <c r="AV36" i="1"/>
  <c r="AW36" i="1"/>
  <c r="AX36" i="1"/>
  <c r="AE36" i="1"/>
  <c r="AF36" i="1"/>
  <c r="AG36" i="1"/>
  <c r="AH36" i="1"/>
  <c r="AI36" i="1"/>
  <c r="AJ36" i="1"/>
  <c r="AK36" i="1"/>
  <c r="AL36" i="1"/>
  <c r="X36" i="1"/>
  <c r="BG36" i="1"/>
  <c r="T36" i="1"/>
  <c r="BF36" i="1"/>
  <c r="Q36" i="1"/>
  <c r="R36" i="1" s="1"/>
  <c r="U36" i="1"/>
  <c r="BE36" i="1"/>
  <c r="I36" i="1"/>
  <c r="V36" i="1" s="1"/>
  <c r="W36" i="1"/>
  <c r="BC36" i="1"/>
  <c r="BD36" i="1"/>
  <c r="BB36" i="1"/>
  <c r="AZ36" i="1"/>
  <c r="B36" i="19"/>
  <c r="D36" i="19"/>
  <c r="E36" i="19"/>
  <c r="F36" i="19"/>
  <c r="H36" i="19"/>
  <c r="J36" i="19"/>
  <c r="K36" i="19"/>
  <c r="L36" i="19"/>
  <c r="AQ35" i="1"/>
  <c r="AR35" i="1"/>
  <c r="AS35" i="1"/>
  <c r="AT35" i="1"/>
  <c r="AU35" i="1"/>
  <c r="AV35" i="1"/>
  <c r="AW35" i="1"/>
  <c r="AX35" i="1"/>
  <c r="AE35" i="1"/>
  <c r="AF35" i="1"/>
  <c r="AG35" i="1"/>
  <c r="AH35" i="1"/>
  <c r="AI35" i="1"/>
  <c r="AJ35" i="1"/>
  <c r="AK35" i="1"/>
  <c r="AL35" i="1"/>
  <c r="X35" i="1"/>
  <c r="BG35" i="1"/>
  <c r="T35" i="1"/>
  <c r="BF35" i="1"/>
  <c r="Q35" i="1"/>
  <c r="R35" i="1" s="1"/>
  <c r="U35" i="1"/>
  <c r="BE35" i="1"/>
  <c r="I35" i="1"/>
  <c r="V35" i="1" s="1"/>
  <c r="W35" i="1"/>
  <c r="BC35" i="1"/>
  <c r="BD35" i="1"/>
  <c r="BB35" i="1"/>
  <c r="AZ35" i="1"/>
  <c r="B35" i="19"/>
  <c r="D35" i="19"/>
  <c r="E35" i="19"/>
  <c r="F35" i="19"/>
  <c r="H35" i="19"/>
  <c r="J35" i="19"/>
  <c r="K35" i="19"/>
  <c r="L35" i="19"/>
  <c r="AQ34" i="1"/>
  <c r="AR34" i="1"/>
  <c r="AS34" i="1"/>
  <c r="AT34" i="1"/>
  <c r="AU34" i="1"/>
  <c r="AV34" i="1"/>
  <c r="AW34" i="1"/>
  <c r="AX34" i="1"/>
  <c r="AE34" i="1"/>
  <c r="AF34" i="1"/>
  <c r="AG34" i="1"/>
  <c r="AH34" i="1"/>
  <c r="AI34" i="1"/>
  <c r="AJ34" i="1"/>
  <c r="AK34" i="1"/>
  <c r="AL34" i="1"/>
  <c r="X34" i="1"/>
  <c r="BG34" i="1"/>
  <c r="T34" i="1"/>
  <c r="BF34" i="1"/>
  <c r="Q34" i="1"/>
  <c r="R34" i="1" s="1"/>
  <c r="U34" i="1"/>
  <c r="BE34" i="1"/>
  <c r="I34" i="1"/>
  <c r="V34" i="1" s="1"/>
  <c r="W34" i="1"/>
  <c r="BC34" i="1"/>
  <c r="BD34" i="1"/>
  <c r="BB34" i="1"/>
  <c r="AZ34" i="1"/>
  <c r="B34" i="19"/>
  <c r="D34" i="19"/>
  <c r="E34" i="19"/>
  <c r="F34" i="19"/>
  <c r="H34" i="19"/>
  <c r="J34" i="19"/>
  <c r="K34" i="19"/>
  <c r="L34" i="19"/>
  <c r="AQ32" i="1"/>
  <c r="AR32" i="1"/>
  <c r="AS32" i="1"/>
  <c r="AT32" i="1"/>
  <c r="AU32" i="1"/>
  <c r="AV32" i="1"/>
  <c r="AW32" i="1"/>
  <c r="AX32" i="1"/>
  <c r="AQ33" i="1"/>
  <c r="AR33" i="1"/>
  <c r="AS33" i="1"/>
  <c r="AT33" i="1"/>
  <c r="AU33" i="1"/>
  <c r="AV33" i="1"/>
  <c r="AW33" i="1"/>
  <c r="AX33" i="1"/>
  <c r="AE32" i="1"/>
  <c r="AF32" i="1"/>
  <c r="AO32" i="1" s="1"/>
  <c r="AG32" i="1"/>
  <c r="AH32" i="1"/>
  <c r="AI32" i="1"/>
  <c r="AJ32" i="1"/>
  <c r="AK32" i="1"/>
  <c r="AL32" i="1"/>
  <c r="AE33" i="1"/>
  <c r="AF33" i="1"/>
  <c r="AO33" i="1" s="1"/>
  <c r="AG33" i="1"/>
  <c r="AH33" i="1"/>
  <c r="AI33" i="1"/>
  <c r="AJ33" i="1"/>
  <c r="AK33" i="1"/>
  <c r="AL33" i="1"/>
  <c r="X33" i="1"/>
  <c r="BG33" i="1"/>
  <c r="T33" i="1"/>
  <c r="BF33" i="1"/>
  <c r="Q33" i="1"/>
  <c r="R33" i="1" s="1"/>
  <c r="U33" i="1"/>
  <c r="BE33" i="1"/>
  <c r="I33" i="1"/>
  <c r="G34" i="19" s="1"/>
  <c r="W33" i="1"/>
  <c r="BC33" i="1"/>
  <c r="BD33" i="1"/>
  <c r="BB33" i="1"/>
  <c r="AZ33" i="1"/>
  <c r="AN35" i="1" l="1"/>
  <c r="AN37" i="1"/>
  <c r="G40" i="22"/>
  <c r="G40" i="21"/>
  <c r="E39" i="23"/>
  <c r="AN34" i="1"/>
  <c r="J49" i="28"/>
  <c r="J37" i="28"/>
  <c r="D37" i="28"/>
  <c r="K38" i="28"/>
  <c r="E38" i="28"/>
  <c r="L39" i="28"/>
  <c r="H40" i="28"/>
  <c r="M42" i="23"/>
  <c r="F42" i="28"/>
  <c r="F49" i="28" s="1"/>
  <c r="L42" i="23"/>
  <c r="E49" i="28"/>
  <c r="M40" i="23"/>
  <c r="L40" i="23"/>
  <c r="F39" i="28"/>
  <c r="B39" i="22"/>
  <c r="B40" i="28"/>
  <c r="H37" i="28"/>
  <c r="D38" i="28"/>
  <c r="E39" i="28"/>
  <c r="K39" i="21"/>
  <c r="L40" i="28"/>
  <c r="L42" i="28"/>
  <c r="L49" i="28" s="1"/>
  <c r="L37" i="28"/>
  <c r="F37" i="28"/>
  <c r="H38" i="28"/>
  <c r="B38" i="28"/>
  <c r="J39" i="28"/>
  <c r="D39" i="28"/>
  <c r="J39" i="22"/>
  <c r="K40" i="28"/>
  <c r="E39" i="22"/>
  <c r="E40" i="28"/>
  <c r="H42" i="28"/>
  <c r="H49" i="28" s="1"/>
  <c r="B37" i="28"/>
  <c r="J38" i="28"/>
  <c r="K39" i="28"/>
  <c r="F40" i="28"/>
  <c r="G34" i="23"/>
  <c r="K37" i="28"/>
  <c r="E37" i="28"/>
  <c r="L38" i="28"/>
  <c r="F38" i="28"/>
  <c r="H39" i="28"/>
  <c r="B39" i="28"/>
  <c r="I39" i="22"/>
  <c r="J40" i="28"/>
  <c r="D39" i="21"/>
  <c r="D40" i="28"/>
  <c r="D42" i="28"/>
  <c r="B42" i="28"/>
  <c r="B49" i="28" s="1"/>
  <c r="H39" i="21"/>
  <c r="F39" i="21"/>
  <c r="G35" i="19"/>
  <c r="G37" i="28" s="1"/>
  <c r="BA35" i="1"/>
  <c r="AO35" i="1"/>
  <c r="BA36" i="1"/>
  <c r="AO36" i="1"/>
  <c r="BA33" i="1"/>
  <c r="AN33" i="1"/>
  <c r="AN32" i="1"/>
  <c r="BA34" i="1"/>
  <c r="AO34" i="1"/>
  <c r="AN36" i="1"/>
  <c r="BA37" i="1"/>
  <c r="AO37" i="1"/>
  <c r="H39" i="22"/>
  <c r="F38" i="22"/>
  <c r="F39" i="22"/>
  <c r="F36" i="23"/>
  <c r="K39" i="22"/>
  <c r="J39" i="21"/>
  <c r="E39" i="21"/>
  <c r="D39" i="22"/>
  <c r="I39" i="21"/>
  <c r="F34" i="23"/>
  <c r="B39" i="21"/>
  <c r="J38" i="22"/>
  <c r="BA32" i="1"/>
  <c r="G36" i="19"/>
  <c r="G37" i="19"/>
  <c r="K38" i="22"/>
  <c r="G38" i="19"/>
  <c r="B38" i="22"/>
  <c r="K34" i="23"/>
  <c r="D34" i="23"/>
  <c r="H34" i="23"/>
  <c r="H36" i="23"/>
  <c r="B37" i="23"/>
  <c r="B38" i="23"/>
  <c r="H38" i="22"/>
  <c r="K38" i="23"/>
  <c r="B38" i="21"/>
  <c r="D36" i="23"/>
  <c r="H38" i="23"/>
  <c r="D38" i="23"/>
  <c r="J38" i="21"/>
  <c r="J38" i="23"/>
  <c r="V33" i="1"/>
  <c r="G37" i="23"/>
  <c r="E37" i="22"/>
  <c r="G38" i="23"/>
  <c r="E38" i="22"/>
  <c r="F38" i="21"/>
  <c r="F38" i="23"/>
  <c r="I38" i="21"/>
  <c r="E38" i="21"/>
  <c r="I38" i="23"/>
  <c r="K37" i="23"/>
  <c r="B37" i="21"/>
  <c r="H38" i="21"/>
  <c r="D38" i="21"/>
  <c r="I38" i="22"/>
  <c r="H37" i="22"/>
  <c r="B35" i="22"/>
  <c r="H35" i="21"/>
  <c r="D35" i="21"/>
  <c r="I36" i="21"/>
  <c r="E36" i="21"/>
  <c r="H37" i="23"/>
  <c r="D37" i="23"/>
  <c r="K38" i="21"/>
  <c r="D38" i="22"/>
  <c r="J37" i="21"/>
  <c r="F37" i="21"/>
  <c r="K37" i="22"/>
  <c r="B37" i="22"/>
  <c r="J37" i="23"/>
  <c r="F37" i="23"/>
  <c r="E36" i="22"/>
  <c r="I36" i="23"/>
  <c r="B36" i="22"/>
  <c r="G36" i="23"/>
  <c r="J36" i="22"/>
  <c r="F36" i="22"/>
  <c r="I36" i="22"/>
  <c r="I37" i="21"/>
  <c r="E37" i="21"/>
  <c r="J37" i="22"/>
  <c r="F37" i="22"/>
  <c r="I37" i="23"/>
  <c r="H37" i="21"/>
  <c r="D37" i="21"/>
  <c r="I37" i="22"/>
  <c r="K37" i="21"/>
  <c r="D37" i="22"/>
  <c r="K35" i="23"/>
  <c r="H36" i="21"/>
  <c r="D36" i="21"/>
  <c r="G35" i="23"/>
  <c r="K36" i="21"/>
  <c r="B36" i="21"/>
  <c r="H36" i="22"/>
  <c r="D36" i="22"/>
  <c r="K36" i="23"/>
  <c r="B36" i="23"/>
  <c r="H35" i="23"/>
  <c r="D35" i="23"/>
  <c r="H35" i="22"/>
  <c r="F35" i="23"/>
  <c r="J36" i="21"/>
  <c r="F36" i="21"/>
  <c r="K36" i="22"/>
  <c r="J36" i="23"/>
  <c r="B34" i="23"/>
  <c r="I35" i="22"/>
  <c r="E35" i="22"/>
  <c r="D35" i="22"/>
  <c r="B35" i="23"/>
  <c r="J34" i="23"/>
  <c r="K35" i="21"/>
  <c r="B35" i="21"/>
  <c r="I34" i="23"/>
  <c r="E34" i="23"/>
  <c r="J35" i="21"/>
  <c r="F35" i="21"/>
  <c r="K35" i="22"/>
  <c r="J35" i="23"/>
  <c r="I35" i="21"/>
  <c r="E35" i="21"/>
  <c r="J35" i="22"/>
  <c r="F35" i="22"/>
  <c r="I35" i="23"/>
  <c r="B33" i="19"/>
  <c r="D33" i="19"/>
  <c r="E33" i="19"/>
  <c r="F33" i="19"/>
  <c r="F36" i="28" s="1"/>
  <c r="H33" i="19"/>
  <c r="H36" i="28" s="1"/>
  <c r="J33" i="19"/>
  <c r="J36" i="28" s="1"/>
  <c r="K33" i="19"/>
  <c r="L33" i="19"/>
  <c r="L36" i="28" s="1"/>
  <c r="X32" i="1"/>
  <c r="BG32" i="1"/>
  <c r="T32" i="1"/>
  <c r="BF32" i="1"/>
  <c r="Q32" i="1"/>
  <c r="R32" i="1" s="1"/>
  <c r="U32" i="1"/>
  <c r="BE32" i="1"/>
  <c r="I32" i="1"/>
  <c r="V32" i="1" s="1"/>
  <c r="W32" i="1"/>
  <c r="BC32" i="1"/>
  <c r="BD32" i="1"/>
  <c r="BB32" i="1"/>
  <c r="AZ32" i="1"/>
  <c r="M40" i="28" l="1"/>
  <c r="M38" i="28"/>
  <c r="M42" i="28"/>
  <c r="M39" i="28"/>
  <c r="M37" i="28"/>
  <c r="D49" i="28"/>
  <c r="M49" i="28" s="1"/>
  <c r="G35" i="22"/>
  <c r="L39" i="23"/>
  <c r="M39" i="23"/>
  <c r="M37" i="23"/>
  <c r="L37" i="23"/>
  <c r="G39" i="28"/>
  <c r="L38" i="23"/>
  <c r="M38" i="23"/>
  <c r="K36" i="28"/>
  <c r="G35" i="21"/>
  <c r="G40" i="28"/>
  <c r="G42" i="28"/>
  <c r="G49" i="28" s="1"/>
  <c r="E36" i="28"/>
  <c r="G36" i="21"/>
  <c r="G38" i="28"/>
  <c r="E35" i="23"/>
  <c r="D36" i="28"/>
  <c r="B36" i="28"/>
  <c r="G38" i="21"/>
  <c r="E38" i="23"/>
  <c r="E36" i="23"/>
  <c r="G37" i="21"/>
  <c r="G39" i="22"/>
  <c r="G39" i="21"/>
  <c r="G33" i="19"/>
  <c r="G38" i="22"/>
  <c r="G36" i="22"/>
  <c r="E37" i="23"/>
  <c r="G37" i="22"/>
  <c r="H34" i="22"/>
  <c r="H34" i="21"/>
  <c r="D34" i="22"/>
  <c r="D34" i="21"/>
  <c r="F33" i="23"/>
  <c r="I33" i="23"/>
  <c r="K34" i="21"/>
  <c r="K34" i="22"/>
  <c r="B34" i="21"/>
  <c r="B34" i="22"/>
  <c r="D33" i="23"/>
  <c r="J34" i="22"/>
  <c r="J34" i="21"/>
  <c r="F34" i="22"/>
  <c r="F34" i="21"/>
  <c r="H33" i="23"/>
  <c r="I34" i="22"/>
  <c r="I34" i="21"/>
  <c r="E34" i="22"/>
  <c r="E34" i="21"/>
  <c r="G33" i="23"/>
  <c r="K33" i="23"/>
  <c r="B33" i="23"/>
  <c r="J33" i="23"/>
  <c r="B32" i="19"/>
  <c r="D32" i="19"/>
  <c r="E32" i="19"/>
  <c r="E35" i="28" s="1"/>
  <c r="F32" i="19"/>
  <c r="L36" i="23" s="1"/>
  <c r="H32" i="19"/>
  <c r="M36" i="23" s="1"/>
  <c r="J32" i="19"/>
  <c r="J35" i="28" s="1"/>
  <c r="K32" i="19"/>
  <c r="L32" i="19"/>
  <c r="L35" i="28" s="1"/>
  <c r="AQ31" i="1"/>
  <c r="AR31" i="1"/>
  <c r="AS31" i="1"/>
  <c r="AT31" i="1"/>
  <c r="AU31" i="1"/>
  <c r="AV31" i="1"/>
  <c r="AW31" i="1"/>
  <c r="AX31" i="1"/>
  <c r="AE31" i="1"/>
  <c r="AF31" i="1"/>
  <c r="AO31" i="1" s="1"/>
  <c r="AG31" i="1"/>
  <c r="AH31" i="1"/>
  <c r="AI31" i="1"/>
  <c r="AJ31" i="1"/>
  <c r="AK31" i="1"/>
  <c r="AL31" i="1"/>
  <c r="X31" i="1"/>
  <c r="BG31" i="1"/>
  <c r="T31" i="1"/>
  <c r="BF31" i="1"/>
  <c r="Q31" i="1"/>
  <c r="R31" i="1" s="1"/>
  <c r="U31" i="1"/>
  <c r="BE31" i="1"/>
  <c r="I31" i="1"/>
  <c r="V31" i="1" s="1"/>
  <c r="W31" i="1"/>
  <c r="BC31" i="1"/>
  <c r="BD31" i="1"/>
  <c r="BB31" i="1"/>
  <c r="AZ31" i="1"/>
  <c r="M36" i="28" l="1"/>
  <c r="L34" i="23"/>
  <c r="M34" i="23"/>
  <c r="E33" i="23"/>
  <c r="G36" i="28"/>
  <c r="B33" i="22"/>
  <c r="K33" i="21"/>
  <c r="F35" i="28"/>
  <c r="B35" i="28"/>
  <c r="E33" i="22"/>
  <c r="D35" i="28"/>
  <c r="H35" i="28"/>
  <c r="K35" i="28"/>
  <c r="AN31" i="1"/>
  <c r="BA31" i="1"/>
  <c r="G34" i="21"/>
  <c r="G34" i="22"/>
  <c r="G32" i="19"/>
  <c r="E32" i="23" s="1"/>
  <c r="E33" i="21"/>
  <c r="H32" i="23"/>
  <c r="D32" i="23"/>
  <c r="K33" i="22"/>
  <c r="J33" i="21"/>
  <c r="G32" i="23"/>
  <c r="I33" i="22"/>
  <c r="J32" i="23"/>
  <c r="I33" i="21"/>
  <c r="H33" i="22"/>
  <c r="H33" i="21"/>
  <c r="B32" i="23"/>
  <c r="D33" i="22"/>
  <c r="D33" i="21"/>
  <c r="F32" i="23"/>
  <c r="F33" i="22"/>
  <c r="K32" i="23"/>
  <c r="F33" i="21"/>
  <c r="B33" i="21"/>
  <c r="J33" i="22"/>
  <c r="I32" i="23"/>
  <c r="D31" i="19"/>
  <c r="E31" i="19"/>
  <c r="E34" i="28" s="1"/>
  <c r="E41" i="28" s="1"/>
  <c r="F31" i="19"/>
  <c r="L35" i="23" s="1"/>
  <c r="H31" i="19"/>
  <c r="J31" i="19"/>
  <c r="J34" i="28" s="1"/>
  <c r="J41" i="28" s="1"/>
  <c r="K31" i="19"/>
  <c r="L31" i="19"/>
  <c r="B31" i="19"/>
  <c r="AQ30" i="1"/>
  <c r="AR30" i="1"/>
  <c r="AS30" i="1"/>
  <c r="AT30" i="1"/>
  <c r="AU30" i="1"/>
  <c r="AV30" i="1"/>
  <c r="AW30" i="1"/>
  <c r="AX30" i="1"/>
  <c r="AE30" i="1"/>
  <c r="AF30" i="1"/>
  <c r="AG30" i="1"/>
  <c r="AH30" i="1"/>
  <c r="AI30" i="1"/>
  <c r="AJ30" i="1"/>
  <c r="AK30" i="1"/>
  <c r="AL30" i="1"/>
  <c r="X30" i="1"/>
  <c r="BG30" i="1"/>
  <c r="T30" i="1"/>
  <c r="BF30" i="1"/>
  <c r="Q30" i="1"/>
  <c r="R30" i="1" s="1"/>
  <c r="U30" i="1"/>
  <c r="BE30" i="1"/>
  <c r="I30" i="1"/>
  <c r="V30" i="1" s="1"/>
  <c r="W30" i="1"/>
  <c r="BC30" i="1"/>
  <c r="BD30" i="1"/>
  <c r="BB30" i="1"/>
  <c r="AZ30" i="1"/>
  <c r="M35" i="28" l="1"/>
  <c r="AN30" i="1"/>
  <c r="F34" i="28"/>
  <c r="F41" i="28" s="1"/>
  <c r="H32" i="28"/>
  <c r="H33" i="28" s="1"/>
  <c r="M35" i="23"/>
  <c r="H34" i="28"/>
  <c r="H41" i="28" s="1"/>
  <c r="M33" i="23"/>
  <c r="L33" i="23"/>
  <c r="D32" i="22"/>
  <c r="D32" i="28"/>
  <c r="B32" i="21"/>
  <c r="B32" i="28"/>
  <c r="B33" i="28" s="1"/>
  <c r="G33" i="21"/>
  <c r="G35" i="28"/>
  <c r="L32" i="28"/>
  <c r="L33" i="28" s="1"/>
  <c r="F32" i="28"/>
  <c r="F33" i="28" s="1"/>
  <c r="G31" i="23"/>
  <c r="J32" i="28"/>
  <c r="J33" i="28" s="1"/>
  <c r="B34" i="28"/>
  <c r="B41" i="28" s="1"/>
  <c r="J31" i="22"/>
  <c r="K32" i="28"/>
  <c r="K33" i="28" s="1"/>
  <c r="E31" i="22"/>
  <c r="E32" i="28"/>
  <c r="E33" i="28" s="1"/>
  <c r="K34" i="28"/>
  <c r="K41" i="28" s="1"/>
  <c r="L34" i="28"/>
  <c r="L41" i="28" s="1"/>
  <c r="D34" i="28"/>
  <c r="BA30" i="1"/>
  <c r="AO30" i="1"/>
  <c r="G33" i="22"/>
  <c r="G31" i="19"/>
  <c r="F31" i="23"/>
  <c r="H32" i="22"/>
  <c r="H32" i="21"/>
  <c r="D32" i="21"/>
  <c r="F31" i="21"/>
  <c r="F32" i="22"/>
  <c r="F32" i="21"/>
  <c r="E32" i="22"/>
  <c r="E32" i="21"/>
  <c r="J31" i="23"/>
  <c r="K32" i="22"/>
  <c r="I31" i="23"/>
  <c r="J31" i="21"/>
  <c r="J32" i="22"/>
  <c r="J32" i="21"/>
  <c r="F31" i="22"/>
  <c r="B31" i="22"/>
  <c r="B32" i="22"/>
  <c r="B31" i="23"/>
  <c r="K32" i="21"/>
  <c r="I32" i="22"/>
  <c r="I32" i="21"/>
  <c r="I31" i="21"/>
  <c r="E31" i="21"/>
  <c r="H31" i="21"/>
  <c r="D31" i="21"/>
  <c r="I31" i="22"/>
  <c r="H31" i="23"/>
  <c r="D31" i="23"/>
  <c r="K31" i="21"/>
  <c r="B31" i="21"/>
  <c r="H31" i="22"/>
  <c r="D31" i="22"/>
  <c r="K31" i="23"/>
  <c r="K31" i="22"/>
  <c r="T16" i="1"/>
  <c r="U16" i="1"/>
  <c r="W16" i="1"/>
  <c r="X16" i="1"/>
  <c r="T17" i="1"/>
  <c r="U17" i="1"/>
  <c r="W17" i="1"/>
  <c r="X17" i="1"/>
  <c r="T18" i="1"/>
  <c r="U18" i="1"/>
  <c r="W18" i="1"/>
  <c r="X18" i="1"/>
  <c r="T19" i="1"/>
  <c r="U19" i="1"/>
  <c r="W19" i="1"/>
  <c r="X19" i="1"/>
  <c r="T20" i="1"/>
  <c r="U20" i="1"/>
  <c r="W20" i="1"/>
  <c r="X20" i="1"/>
  <c r="T21" i="1"/>
  <c r="U21" i="1"/>
  <c r="W21" i="1"/>
  <c r="X21" i="1"/>
  <c r="T22" i="1"/>
  <c r="U22" i="1"/>
  <c r="W22" i="1"/>
  <c r="X22" i="1"/>
  <c r="T23" i="1"/>
  <c r="U23" i="1"/>
  <c r="W23" i="1"/>
  <c r="X23" i="1"/>
  <c r="T24" i="1"/>
  <c r="U24" i="1"/>
  <c r="W24" i="1"/>
  <c r="X24" i="1"/>
  <c r="T25" i="1"/>
  <c r="U25" i="1"/>
  <c r="W25" i="1"/>
  <c r="X25" i="1"/>
  <c r="T26" i="1"/>
  <c r="U26" i="1"/>
  <c r="W26" i="1"/>
  <c r="X26" i="1"/>
  <c r="T27" i="1"/>
  <c r="U27" i="1"/>
  <c r="W27" i="1"/>
  <c r="X27" i="1"/>
  <c r="T28" i="1"/>
  <c r="U28" i="1"/>
  <c r="W28" i="1"/>
  <c r="X28" i="1"/>
  <c r="T29" i="1"/>
  <c r="U29" i="1"/>
  <c r="W29" i="1"/>
  <c r="X29" i="1"/>
  <c r="X15" i="1"/>
  <c r="W15" i="1"/>
  <c r="U15" i="1"/>
  <c r="T15" i="1"/>
  <c r="B30" i="23"/>
  <c r="D30" i="23"/>
  <c r="F30" i="23"/>
  <c r="G30" i="23"/>
  <c r="H30" i="23"/>
  <c r="I30" i="23"/>
  <c r="J30" i="23"/>
  <c r="K30" i="23"/>
  <c r="B30" i="22"/>
  <c r="D30" i="22"/>
  <c r="E30" i="22"/>
  <c r="F30" i="22"/>
  <c r="H30" i="22"/>
  <c r="I30" i="22"/>
  <c r="J30" i="22"/>
  <c r="K30" i="22"/>
  <c r="B30" i="21"/>
  <c r="D30" i="21"/>
  <c r="E30" i="21"/>
  <c r="F30" i="21"/>
  <c r="H30" i="21"/>
  <c r="I30" i="21"/>
  <c r="J30" i="21"/>
  <c r="K30" i="21"/>
  <c r="G30" i="19"/>
  <c r="G31" i="28" s="1"/>
  <c r="AQ29" i="1"/>
  <c r="AR29" i="1"/>
  <c r="AS29" i="1"/>
  <c r="AT29" i="1"/>
  <c r="AU29" i="1"/>
  <c r="AV29" i="1"/>
  <c r="AW29" i="1"/>
  <c r="AX29" i="1"/>
  <c r="AE29" i="1"/>
  <c r="AF29" i="1"/>
  <c r="AO29" i="1" s="1"/>
  <c r="AG29" i="1"/>
  <c r="AH29" i="1"/>
  <c r="AI29" i="1"/>
  <c r="AJ29" i="1"/>
  <c r="AK29" i="1"/>
  <c r="AL29" i="1"/>
  <c r="I29" i="1"/>
  <c r="V29" i="1" s="1"/>
  <c r="BC29" i="1"/>
  <c r="BD29" i="1"/>
  <c r="BG29" i="1"/>
  <c r="BF29" i="1"/>
  <c r="Q29" i="1"/>
  <c r="R29" i="1" s="1"/>
  <c r="BE29" i="1"/>
  <c r="BB29" i="1"/>
  <c r="AZ29" i="1"/>
  <c r="M34" i="28" l="1"/>
  <c r="M32" i="28"/>
  <c r="E30" i="23"/>
  <c r="G30" i="21"/>
  <c r="G30" i="22"/>
  <c r="AN29" i="1"/>
  <c r="D41" i="28"/>
  <c r="M41" i="28" s="1"/>
  <c r="D33" i="28"/>
  <c r="M33" i="28" s="1"/>
  <c r="L30" i="23"/>
  <c r="M30" i="23"/>
  <c r="L31" i="23"/>
  <c r="M31" i="23"/>
  <c r="M32" i="23"/>
  <c r="L32" i="23"/>
  <c r="E31" i="23"/>
  <c r="G32" i="28"/>
  <c r="G34" i="28"/>
  <c r="G41" i="28" s="1"/>
  <c r="G32" i="21"/>
  <c r="G32" i="22"/>
  <c r="G31" i="22"/>
  <c r="G31" i="21"/>
  <c r="BA29" i="1"/>
  <c r="B29" i="23"/>
  <c r="D29" i="23"/>
  <c r="E29" i="23"/>
  <c r="F29" i="23"/>
  <c r="G29" i="23"/>
  <c r="H29" i="23"/>
  <c r="I29" i="23"/>
  <c r="J29" i="23"/>
  <c r="K29" i="23"/>
  <c r="B29" i="22"/>
  <c r="D29" i="22"/>
  <c r="E29" i="22"/>
  <c r="F29" i="22"/>
  <c r="G29" i="22"/>
  <c r="H29" i="22"/>
  <c r="I29" i="22"/>
  <c r="J29" i="22"/>
  <c r="K29" i="22"/>
  <c r="B29" i="21"/>
  <c r="D29" i="21"/>
  <c r="E29" i="21"/>
  <c r="F29" i="21"/>
  <c r="G29" i="21"/>
  <c r="H29" i="21"/>
  <c r="I29" i="21"/>
  <c r="J29" i="21"/>
  <c r="K29" i="21"/>
  <c r="AQ28" i="1"/>
  <c r="AR28" i="1"/>
  <c r="AS28" i="1"/>
  <c r="AT28" i="1"/>
  <c r="AU28" i="1"/>
  <c r="AV28" i="1"/>
  <c r="AW28" i="1"/>
  <c r="AX28" i="1"/>
  <c r="AE28" i="1"/>
  <c r="AF28" i="1"/>
  <c r="AO28" i="1" s="1"/>
  <c r="AG28" i="1"/>
  <c r="AH28" i="1"/>
  <c r="AI28" i="1"/>
  <c r="AJ28" i="1"/>
  <c r="AK28" i="1"/>
  <c r="AL28" i="1"/>
  <c r="I28" i="1"/>
  <c r="V28" i="1" s="1"/>
  <c r="BC28" i="1"/>
  <c r="BD28" i="1"/>
  <c r="BG28" i="1"/>
  <c r="BF28" i="1"/>
  <c r="Q28" i="1"/>
  <c r="R28" i="1" s="1"/>
  <c r="BE28" i="1"/>
  <c r="BB28" i="1"/>
  <c r="AZ28" i="1"/>
  <c r="L29" i="23" l="1"/>
  <c r="M29" i="23"/>
  <c r="AN28" i="1"/>
  <c r="BA28" i="1"/>
  <c r="L20" i="23"/>
  <c r="M20" i="23"/>
  <c r="L21" i="23"/>
  <c r="M21" i="23"/>
  <c r="L22" i="23"/>
  <c r="M22" i="23"/>
  <c r="L23" i="23"/>
  <c r="M23" i="23"/>
  <c r="L24" i="23"/>
  <c r="M24" i="23"/>
  <c r="L25" i="23"/>
  <c r="M25" i="23"/>
  <c r="L26" i="23"/>
  <c r="M26" i="23"/>
  <c r="L27" i="23"/>
  <c r="M27" i="23"/>
  <c r="M19" i="23"/>
  <c r="L19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16" i="23"/>
  <c r="G15" i="19" l="1"/>
  <c r="I17" i="23" l="1"/>
  <c r="I18" i="23"/>
  <c r="I19" i="23"/>
  <c r="I20" i="23"/>
  <c r="I21" i="23"/>
  <c r="I22" i="23"/>
  <c r="I23" i="23"/>
  <c r="I24" i="23"/>
  <c r="I25" i="23"/>
  <c r="I26" i="23"/>
  <c r="I27" i="23"/>
  <c r="I28" i="23"/>
  <c r="I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16" i="23"/>
  <c r="D16" i="22"/>
  <c r="E16" i="22"/>
  <c r="F16" i="22"/>
  <c r="H16" i="22"/>
  <c r="I16" i="22"/>
  <c r="J16" i="22"/>
  <c r="K16" i="22"/>
  <c r="D17" i="22"/>
  <c r="E17" i="22"/>
  <c r="F17" i="22"/>
  <c r="H17" i="22"/>
  <c r="I17" i="22"/>
  <c r="J17" i="22"/>
  <c r="K17" i="22"/>
  <c r="D18" i="22"/>
  <c r="E18" i="22"/>
  <c r="F18" i="22"/>
  <c r="H18" i="22"/>
  <c r="I18" i="22"/>
  <c r="J18" i="22"/>
  <c r="K18" i="22"/>
  <c r="D19" i="22"/>
  <c r="E19" i="22"/>
  <c r="F19" i="22"/>
  <c r="H19" i="22"/>
  <c r="I19" i="22"/>
  <c r="J19" i="22"/>
  <c r="K19" i="22"/>
  <c r="D20" i="22"/>
  <c r="E20" i="22"/>
  <c r="F20" i="22"/>
  <c r="H20" i="22"/>
  <c r="I20" i="22"/>
  <c r="J20" i="22"/>
  <c r="K20" i="22"/>
  <c r="D21" i="22"/>
  <c r="E21" i="22"/>
  <c r="F21" i="22"/>
  <c r="H21" i="22"/>
  <c r="I21" i="22"/>
  <c r="J21" i="22"/>
  <c r="K21" i="22"/>
  <c r="D22" i="22"/>
  <c r="E22" i="22"/>
  <c r="F22" i="22"/>
  <c r="H22" i="22"/>
  <c r="I22" i="22"/>
  <c r="J22" i="22"/>
  <c r="K22" i="22"/>
  <c r="D23" i="22"/>
  <c r="E23" i="22"/>
  <c r="F23" i="22"/>
  <c r="H23" i="22"/>
  <c r="I23" i="22"/>
  <c r="J23" i="22"/>
  <c r="K23" i="22"/>
  <c r="D24" i="22"/>
  <c r="E24" i="22"/>
  <c r="F24" i="22"/>
  <c r="H24" i="22"/>
  <c r="I24" i="22"/>
  <c r="J24" i="22"/>
  <c r="K24" i="22"/>
  <c r="D25" i="22"/>
  <c r="E25" i="22"/>
  <c r="F25" i="22"/>
  <c r="H25" i="22"/>
  <c r="I25" i="22"/>
  <c r="J25" i="22"/>
  <c r="K25" i="22"/>
  <c r="D26" i="22"/>
  <c r="E26" i="22"/>
  <c r="F26" i="22"/>
  <c r="H26" i="22"/>
  <c r="I26" i="22"/>
  <c r="J26" i="22"/>
  <c r="K26" i="22"/>
  <c r="D27" i="22"/>
  <c r="E27" i="22"/>
  <c r="F27" i="22"/>
  <c r="H27" i="22"/>
  <c r="I27" i="22"/>
  <c r="J27" i="22"/>
  <c r="K27" i="22"/>
  <c r="D28" i="22"/>
  <c r="E28" i="22"/>
  <c r="F28" i="22"/>
  <c r="H28" i="22"/>
  <c r="I28" i="22"/>
  <c r="J28" i="22"/>
  <c r="K28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16" i="22"/>
  <c r="D16" i="21"/>
  <c r="E16" i="21"/>
  <c r="F16" i="21"/>
  <c r="H16" i="21"/>
  <c r="I16" i="21"/>
  <c r="J16" i="21"/>
  <c r="K16" i="21"/>
  <c r="D17" i="21"/>
  <c r="E17" i="21"/>
  <c r="F17" i="21"/>
  <c r="H17" i="21"/>
  <c r="I17" i="21"/>
  <c r="J17" i="21"/>
  <c r="K17" i="21"/>
  <c r="D18" i="21"/>
  <c r="E18" i="21"/>
  <c r="F18" i="21"/>
  <c r="H18" i="21"/>
  <c r="I18" i="21"/>
  <c r="J18" i="21"/>
  <c r="K18" i="21"/>
  <c r="D19" i="21"/>
  <c r="E19" i="21"/>
  <c r="F19" i="21"/>
  <c r="H19" i="21"/>
  <c r="I19" i="21"/>
  <c r="J19" i="21"/>
  <c r="K19" i="21"/>
  <c r="D20" i="21"/>
  <c r="E20" i="21"/>
  <c r="F20" i="21"/>
  <c r="H20" i="21"/>
  <c r="I20" i="21"/>
  <c r="J20" i="21"/>
  <c r="K20" i="21"/>
  <c r="D21" i="21"/>
  <c r="E21" i="21"/>
  <c r="F21" i="21"/>
  <c r="H21" i="21"/>
  <c r="I21" i="21"/>
  <c r="J21" i="21"/>
  <c r="K21" i="21"/>
  <c r="D22" i="21"/>
  <c r="E22" i="21"/>
  <c r="F22" i="21"/>
  <c r="H22" i="21"/>
  <c r="I22" i="21"/>
  <c r="J22" i="21"/>
  <c r="K22" i="21"/>
  <c r="D23" i="21"/>
  <c r="E23" i="21"/>
  <c r="F23" i="21"/>
  <c r="H23" i="21"/>
  <c r="I23" i="21"/>
  <c r="J23" i="21"/>
  <c r="K23" i="21"/>
  <c r="D24" i="21"/>
  <c r="E24" i="21"/>
  <c r="F24" i="21"/>
  <c r="H24" i="21"/>
  <c r="I24" i="21"/>
  <c r="J24" i="21"/>
  <c r="K24" i="21"/>
  <c r="D25" i="21"/>
  <c r="E25" i="21"/>
  <c r="F25" i="21"/>
  <c r="H25" i="21"/>
  <c r="I25" i="21"/>
  <c r="J25" i="21"/>
  <c r="K25" i="21"/>
  <c r="D26" i="21"/>
  <c r="E26" i="21"/>
  <c r="F26" i="21"/>
  <c r="H26" i="21"/>
  <c r="I26" i="21"/>
  <c r="J26" i="21"/>
  <c r="K26" i="21"/>
  <c r="D27" i="21"/>
  <c r="E27" i="21"/>
  <c r="F27" i="21"/>
  <c r="H27" i="21"/>
  <c r="I27" i="21"/>
  <c r="J27" i="21"/>
  <c r="K27" i="21"/>
  <c r="D28" i="21"/>
  <c r="E28" i="21"/>
  <c r="F28" i="21"/>
  <c r="H28" i="21"/>
  <c r="I28" i="21"/>
  <c r="J28" i="21"/>
  <c r="K28" i="21"/>
  <c r="B17" i="21"/>
  <c r="B18" i="21"/>
  <c r="B20" i="21"/>
  <c r="B21" i="21"/>
  <c r="B22" i="21"/>
  <c r="B23" i="21"/>
  <c r="B24" i="21"/>
  <c r="B25" i="21"/>
  <c r="B26" i="21"/>
  <c r="B27" i="21"/>
  <c r="B28" i="21"/>
  <c r="B16" i="21"/>
  <c r="G27" i="19"/>
  <c r="G26" i="19"/>
  <c r="G25" i="19"/>
  <c r="G24" i="19"/>
  <c r="G23" i="19"/>
  <c r="G22" i="19"/>
  <c r="G21" i="19"/>
  <c r="G20" i="19"/>
  <c r="G19" i="19"/>
  <c r="G18" i="19"/>
  <c r="G17" i="19"/>
  <c r="G16" i="19"/>
  <c r="AQ27" i="1"/>
  <c r="AR27" i="1"/>
  <c r="AS27" i="1"/>
  <c r="AT27" i="1"/>
  <c r="AU27" i="1"/>
  <c r="AV27" i="1"/>
  <c r="AW27" i="1"/>
  <c r="AX27" i="1"/>
  <c r="AE27" i="1"/>
  <c r="AF27" i="1"/>
  <c r="AO27" i="1" s="1"/>
  <c r="AG27" i="1"/>
  <c r="AH27" i="1"/>
  <c r="AI27" i="1"/>
  <c r="AJ27" i="1"/>
  <c r="AK27" i="1"/>
  <c r="AL27" i="1"/>
  <c r="BG27" i="1"/>
  <c r="BF27" i="1"/>
  <c r="Q27" i="1"/>
  <c r="R27" i="1" s="1"/>
  <c r="BE27" i="1"/>
  <c r="I27" i="1"/>
  <c r="V27" i="1" s="1"/>
  <c r="BC27" i="1"/>
  <c r="BD27" i="1"/>
  <c r="BB27" i="1"/>
  <c r="AZ27" i="1"/>
  <c r="I16" i="1"/>
  <c r="V16" i="1" s="1"/>
  <c r="I17" i="1"/>
  <c r="V17" i="1" s="1"/>
  <c r="I18" i="1"/>
  <c r="V18" i="1" s="1"/>
  <c r="I19" i="1"/>
  <c r="V19" i="1" s="1"/>
  <c r="I20" i="1"/>
  <c r="V20" i="1" s="1"/>
  <c r="I21" i="1"/>
  <c r="V21" i="1" s="1"/>
  <c r="I22" i="1"/>
  <c r="V22" i="1" s="1"/>
  <c r="I23" i="1"/>
  <c r="V23" i="1" s="1"/>
  <c r="I24" i="1"/>
  <c r="V24" i="1" s="1"/>
  <c r="I25" i="1"/>
  <c r="V25" i="1" s="1"/>
  <c r="I26" i="1"/>
  <c r="V26" i="1" s="1"/>
  <c r="I15" i="1"/>
  <c r="V15" i="1" s="1"/>
  <c r="BB3" i="1"/>
  <c r="BC3" i="1"/>
  <c r="BD3" i="1"/>
  <c r="BE3" i="1"/>
  <c r="BF3" i="1"/>
  <c r="BG3" i="1"/>
  <c r="BB4" i="1"/>
  <c r="BC4" i="1"/>
  <c r="BD4" i="1"/>
  <c r="BE4" i="1"/>
  <c r="BF4" i="1"/>
  <c r="BG4" i="1"/>
  <c r="BB5" i="1"/>
  <c r="BC5" i="1"/>
  <c r="BD5" i="1"/>
  <c r="BE5" i="1"/>
  <c r="BF5" i="1"/>
  <c r="BG5" i="1"/>
  <c r="BB6" i="1"/>
  <c r="BC6" i="1"/>
  <c r="BD6" i="1"/>
  <c r="BE6" i="1"/>
  <c r="BF6" i="1"/>
  <c r="BG6" i="1"/>
  <c r="BB7" i="1"/>
  <c r="BC7" i="1"/>
  <c r="BD7" i="1"/>
  <c r="BE7" i="1"/>
  <c r="BF7" i="1"/>
  <c r="BG7" i="1"/>
  <c r="BB8" i="1"/>
  <c r="BC8" i="1"/>
  <c r="BD8" i="1"/>
  <c r="BE8" i="1"/>
  <c r="BF8" i="1"/>
  <c r="BG8" i="1"/>
  <c r="BB9" i="1"/>
  <c r="BC9" i="1"/>
  <c r="BD9" i="1"/>
  <c r="BE9" i="1"/>
  <c r="BF9" i="1"/>
  <c r="BG9" i="1"/>
  <c r="BB10" i="1"/>
  <c r="BC10" i="1"/>
  <c r="BD10" i="1"/>
  <c r="BE10" i="1"/>
  <c r="BF10" i="1"/>
  <c r="BG10" i="1"/>
  <c r="BB11" i="1"/>
  <c r="BC11" i="1"/>
  <c r="BD11" i="1"/>
  <c r="BE11" i="1"/>
  <c r="BF11" i="1"/>
  <c r="BG11" i="1"/>
  <c r="BB12" i="1"/>
  <c r="BC12" i="1"/>
  <c r="BD12" i="1"/>
  <c r="BE12" i="1"/>
  <c r="BF12" i="1"/>
  <c r="BG12" i="1"/>
  <c r="BB13" i="1"/>
  <c r="BC13" i="1"/>
  <c r="BD13" i="1"/>
  <c r="BE13" i="1"/>
  <c r="BF13" i="1"/>
  <c r="BG13" i="1"/>
  <c r="BB14" i="1"/>
  <c r="BC14" i="1"/>
  <c r="BD14" i="1"/>
  <c r="BE14" i="1"/>
  <c r="BF14" i="1"/>
  <c r="BG14" i="1"/>
  <c r="BB15" i="1"/>
  <c r="BC15" i="1"/>
  <c r="BD15" i="1"/>
  <c r="BE15" i="1"/>
  <c r="BF15" i="1"/>
  <c r="BG15" i="1"/>
  <c r="BB16" i="1"/>
  <c r="BC16" i="1"/>
  <c r="BD16" i="1"/>
  <c r="BE16" i="1"/>
  <c r="BF16" i="1"/>
  <c r="BG16" i="1"/>
  <c r="BB17" i="1"/>
  <c r="BC17" i="1"/>
  <c r="BD17" i="1"/>
  <c r="BE17" i="1"/>
  <c r="BF17" i="1"/>
  <c r="BG17" i="1"/>
  <c r="BB18" i="1"/>
  <c r="BC18" i="1"/>
  <c r="BD18" i="1"/>
  <c r="BE18" i="1"/>
  <c r="BF18" i="1"/>
  <c r="BG18" i="1"/>
  <c r="BB19" i="1"/>
  <c r="BC19" i="1"/>
  <c r="BD19" i="1"/>
  <c r="BE19" i="1"/>
  <c r="BF19" i="1"/>
  <c r="BG19" i="1"/>
  <c r="BB20" i="1"/>
  <c r="BC20" i="1"/>
  <c r="BD20" i="1"/>
  <c r="BE20" i="1"/>
  <c r="BF20" i="1"/>
  <c r="BG20" i="1"/>
  <c r="BB21" i="1"/>
  <c r="BC21" i="1"/>
  <c r="BD21" i="1"/>
  <c r="BE21" i="1"/>
  <c r="BF21" i="1"/>
  <c r="BG21" i="1"/>
  <c r="BB22" i="1"/>
  <c r="BC22" i="1"/>
  <c r="BD22" i="1"/>
  <c r="BE22" i="1"/>
  <c r="BF22" i="1"/>
  <c r="BG22" i="1"/>
  <c r="BB23" i="1"/>
  <c r="BC23" i="1"/>
  <c r="BD23" i="1"/>
  <c r="BE23" i="1"/>
  <c r="BF23" i="1"/>
  <c r="BG23" i="1"/>
  <c r="BB24" i="1"/>
  <c r="BC24" i="1"/>
  <c r="BD24" i="1"/>
  <c r="BE24" i="1"/>
  <c r="BF24" i="1"/>
  <c r="BG24" i="1"/>
  <c r="BB25" i="1"/>
  <c r="BC25" i="1"/>
  <c r="BD25" i="1"/>
  <c r="BE25" i="1"/>
  <c r="BF25" i="1"/>
  <c r="BG25" i="1"/>
  <c r="BG26" i="1"/>
  <c r="BF26" i="1"/>
  <c r="BE26" i="1"/>
  <c r="BD26" i="1"/>
  <c r="BC26" i="1"/>
  <c r="BB26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Q3" i="1"/>
  <c r="AR3" i="1"/>
  <c r="AS3" i="1"/>
  <c r="AT3" i="1"/>
  <c r="AU3" i="1"/>
  <c r="AV3" i="1"/>
  <c r="AW3" i="1"/>
  <c r="AX3" i="1"/>
  <c r="AQ4" i="1"/>
  <c r="AR4" i="1"/>
  <c r="AS4" i="1"/>
  <c r="AT4" i="1"/>
  <c r="AU4" i="1"/>
  <c r="AV4" i="1"/>
  <c r="AW4" i="1"/>
  <c r="AX4" i="1"/>
  <c r="AQ5" i="1"/>
  <c r="AR5" i="1"/>
  <c r="AS5" i="1"/>
  <c r="AT5" i="1"/>
  <c r="AU5" i="1"/>
  <c r="AV5" i="1"/>
  <c r="AW5" i="1"/>
  <c r="AX5" i="1"/>
  <c r="AQ6" i="1"/>
  <c r="AR6" i="1"/>
  <c r="AS6" i="1"/>
  <c r="AT6" i="1"/>
  <c r="AU6" i="1"/>
  <c r="AV6" i="1"/>
  <c r="AW6" i="1"/>
  <c r="AX6" i="1"/>
  <c r="AQ7" i="1"/>
  <c r="AR7" i="1"/>
  <c r="AS7" i="1"/>
  <c r="AT7" i="1"/>
  <c r="AU7" i="1"/>
  <c r="AV7" i="1"/>
  <c r="AW7" i="1"/>
  <c r="AX7" i="1"/>
  <c r="AQ8" i="1"/>
  <c r="AR8" i="1"/>
  <c r="AS8" i="1"/>
  <c r="AT8" i="1"/>
  <c r="AU8" i="1"/>
  <c r="AV8" i="1"/>
  <c r="AW8" i="1"/>
  <c r="AX8" i="1"/>
  <c r="AQ9" i="1"/>
  <c r="AR9" i="1"/>
  <c r="AS9" i="1"/>
  <c r="AT9" i="1"/>
  <c r="AU9" i="1"/>
  <c r="AV9" i="1"/>
  <c r="AW9" i="1"/>
  <c r="AX9" i="1"/>
  <c r="AQ10" i="1"/>
  <c r="AR10" i="1"/>
  <c r="AS10" i="1"/>
  <c r="AT10" i="1"/>
  <c r="AU10" i="1"/>
  <c r="AV10" i="1"/>
  <c r="AW10" i="1"/>
  <c r="AX10" i="1"/>
  <c r="AQ11" i="1"/>
  <c r="AR11" i="1"/>
  <c r="AS11" i="1"/>
  <c r="AT11" i="1"/>
  <c r="AU11" i="1"/>
  <c r="AV11" i="1"/>
  <c r="AW11" i="1"/>
  <c r="AX11" i="1"/>
  <c r="AQ12" i="1"/>
  <c r="AR12" i="1"/>
  <c r="AS12" i="1"/>
  <c r="AT12" i="1"/>
  <c r="AU12" i="1"/>
  <c r="AV12" i="1"/>
  <c r="AW12" i="1"/>
  <c r="AX12" i="1"/>
  <c r="AQ13" i="1"/>
  <c r="AR13" i="1"/>
  <c r="AS13" i="1"/>
  <c r="AT13" i="1"/>
  <c r="AU13" i="1"/>
  <c r="AV13" i="1"/>
  <c r="AW13" i="1"/>
  <c r="AX13" i="1"/>
  <c r="AQ14" i="1"/>
  <c r="AR14" i="1"/>
  <c r="AS14" i="1"/>
  <c r="AT14" i="1"/>
  <c r="AU14" i="1"/>
  <c r="AV14" i="1"/>
  <c r="AW14" i="1"/>
  <c r="AX14" i="1"/>
  <c r="AQ15" i="1"/>
  <c r="AR15" i="1"/>
  <c r="AS15" i="1"/>
  <c r="AT15" i="1"/>
  <c r="AU15" i="1"/>
  <c r="AV15" i="1"/>
  <c r="AW15" i="1"/>
  <c r="AX15" i="1"/>
  <c r="AQ16" i="1"/>
  <c r="AR16" i="1"/>
  <c r="AS16" i="1"/>
  <c r="AT16" i="1"/>
  <c r="AU16" i="1"/>
  <c r="AV16" i="1"/>
  <c r="AW16" i="1"/>
  <c r="AX16" i="1"/>
  <c r="AQ17" i="1"/>
  <c r="AR17" i="1"/>
  <c r="AS17" i="1"/>
  <c r="AT17" i="1"/>
  <c r="AU17" i="1"/>
  <c r="AV17" i="1"/>
  <c r="AW17" i="1"/>
  <c r="AX17" i="1"/>
  <c r="AQ18" i="1"/>
  <c r="AR18" i="1"/>
  <c r="AS18" i="1"/>
  <c r="AT18" i="1"/>
  <c r="AU18" i="1"/>
  <c r="AV18" i="1"/>
  <c r="AW18" i="1"/>
  <c r="AX18" i="1"/>
  <c r="AQ19" i="1"/>
  <c r="AR19" i="1"/>
  <c r="AS19" i="1"/>
  <c r="AT19" i="1"/>
  <c r="AU19" i="1"/>
  <c r="AV19" i="1"/>
  <c r="AW19" i="1"/>
  <c r="AX19" i="1"/>
  <c r="AQ20" i="1"/>
  <c r="AR20" i="1"/>
  <c r="AS20" i="1"/>
  <c r="AT20" i="1"/>
  <c r="AU20" i="1"/>
  <c r="AV20" i="1"/>
  <c r="AW20" i="1"/>
  <c r="AX20" i="1"/>
  <c r="AQ21" i="1"/>
  <c r="AR21" i="1"/>
  <c r="AS21" i="1"/>
  <c r="AT21" i="1"/>
  <c r="AU21" i="1"/>
  <c r="AV21" i="1"/>
  <c r="AW21" i="1"/>
  <c r="AX21" i="1"/>
  <c r="AQ22" i="1"/>
  <c r="AR22" i="1"/>
  <c r="AS22" i="1"/>
  <c r="AT22" i="1"/>
  <c r="AU22" i="1"/>
  <c r="AV22" i="1"/>
  <c r="AW22" i="1"/>
  <c r="AX22" i="1"/>
  <c r="AQ23" i="1"/>
  <c r="AR23" i="1"/>
  <c r="AS23" i="1"/>
  <c r="AT23" i="1"/>
  <c r="AU23" i="1"/>
  <c r="AV23" i="1"/>
  <c r="AW23" i="1"/>
  <c r="AX23" i="1"/>
  <c r="AQ24" i="1"/>
  <c r="AR24" i="1"/>
  <c r="AS24" i="1"/>
  <c r="AT24" i="1"/>
  <c r="AU24" i="1"/>
  <c r="AV24" i="1"/>
  <c r="AW24" i="1"/>
  <c r="AX24" i="1"/>
  <c r="AQ25" i="1"/>
  <c r="AR25" i="1"/>
  <c r="AS25" i="1"/>
  <c r="AT25" i="1"/>
  <c r="AU25" i="1"/>
  <c r="AV25" i="1"/>
  <c r="AW25" i="1"/>
  <c r="AX25" i="1"/>
  <c r="AR26" i="1"/>
  <c r="AS26" i="1"/>
  <c r="AT26" i="1"/>
  <c r="AU26" i="1"/>
  <c r="AV26" i="1"/>
  <c r="AW26" i="1"/>
  <c r="AX26" i="1"/>
  <c r="AQ26" i="1"/>
  <c r="AE3" i="1"/>
  <c r="AF3" i="1"/>
  <c r="AG3" i="1"/>
  <c r="AH3" i="1"/>
  <c r="AI3" i="1"/>
  <c r="AJ3" i="1"/>
  <c r="AK3" i="1"/>
  <c r="AL3" i="1"/>
  <c r="AE4" i="1"/>
  <c r="AF4" i="1"/>
  <c r="AG4" i="1"/>
  <c r="AH4" i="1"/>
  <c r="AI4" i="1"/>
  <c r="AJ4" i="1"/>
  <c r="AK4" i="1"/>
  <c r="AL4" i="1"/>
  <c r="AE5" i="1"/>
  <c r="AF5" i="1"/>
  <c r="AG5" i="1"/>
  <c r="AH5" i="1"/>
  <c r="AI5" i="1"/>
  <c r="AJ5" i="1"/>
  <c r="AK5" i="1"/>
  <c r="AL5" i="1"/>
  <c r="AE6" i="1"/>
  <c r="AF6" i="1"/>
  <c r="AG6" i="1"/>
  <c r="AH6" i="1"/>
  <c r="AI6" i="1"/>
  <c r="AJ6" i="1"/>
  <c r="AK6" i="1"/>
  <c r="AL6" i="1"/>
  <c r="AE7" i="1"/>
  <c r="AF7" i="1"/>
  <c r="AG7" i="1"/>
  <c r="AH7" i="1"/>
  <c r="AI7" i="1"/>
  <c r="AJ7" i="1"/>
  <c r="AK7" i="1"/>
  <c r="AL7" i="1"/>
  <c r="AE8" i="1"/>
  <c r="AF8" i="1"/>
  <c r="AG8" i="1"/>
  <c r="AH8" i="1"/>
  <c r="AI8" i="1"/>
  <c r="AJ8" i="1"/>
  <c r="AK8" i="1"/>
  <c r="AL8" i="1"/>
  <c r="AE9" i="1"/>
  <c r="AF9" i="1"/>
  <c r="AG9" i="1"/>
  <c r="AH9" i="1"/>
  <c r="AI9" i="1"/>
  <c r="AJ9" i="1"/>
  <c r="AK9" i="1"/>
  <c r="AL9" i="1"/>
  <c r="AE10" i="1"/>
  <c r="AF10" i="1"/>
  <c r="AG10" i="1"/>
  <c r="AH10" i="1"/>
  <c r="AI10" i="1"/>
  <c r="AJ10" i="1"/>
  <c r="AK10" i="1"/>
  <c r="AL10" i="1"/>
  <c r="AE11" i="1"/>
  <c r="AF11" i="1"/>
  <c r="AG11" i="1"/>
  <c r="AH11" i="1"/>
  <c r="AI11" i="1"/>
  <c r="AJ11" i="1"/>
  <c r="AK11" i="1"/>
  <c r="AL11" i="1"/>
  <c r="AE12" i="1"/>
  <c r="AF12" i="1"/>
  <c r="AG12" i="1"/>
  <c r="AH12" i="1"/>
  <c r="AI12" i="1"/>
  <c r="AJ12" i="1"/>
  <c r="AK12" i="1"/>
  <c r="AL12" i="1"/>
  <c r="AE13" i="1"/>
  <c r="AF13" i="1"/>
  <c r="AG13" i="1"/>
  <c r="AH13" i="1"/>
  <c r="AI13" i="1"/>
  <c r="AJ13" i="1"/>
  <c r="AK13" i="1"/>
  <c r="AL13" i="1"/>
  <c r="AE14" i="1"/>
  <c r="AF14" i="1"/>
  <c r="AG14" i="1"/>
  <c r="AH14" i="1"/>
  <c r="AI14" i="1"/>
  <c r="AJ14" i="1"/>
  <c r="AK14" i="1"/>
  <c r="AL14" i="1"/>
  <c r="AE15" i="1"/>
  <c r="AF15" i="1"/>
  <c r="AO15" i="1" s="1"/>
  <c r="AG15" i="1"/>
  <c r="AH15" i="1"/>
  <c r="AI15" i="1"/>
  <c r="AJ15" i="1"/>
  <c r="AK15" i="1"/>
  <c r="AL15" i="1"/>
  <c r="AF16" i="1"/>
  <c r="AO16" i="1" s="1"/>
  <c r="AG16" i="1"/>
  <c r="AH16" i="1"/>
  <c r="AI16" i="1"/>
  <c r="AJ16" i="1"/>
  <c r="AK16" i="1"/>
  <c r="AL16" i="1"/>
  <c r="AF17" i="1"/>
  <c r="AO17" i="1" s="1"/>
  <c r="AG17" i="1"/>
  <c r="AH17" i="1"/>
  <c r="AI17" i="1"/>
  <c r="AJ17" i="1"/>
  <c r="AK17" i="1"/>
  <c r="AL17" i="1"/>
  <c r="AF18" i="1"/>
  <c r="AO18" i="1" s="1"/>
  <c r="AG18" i="1"/>
  <c r="AH18" i="1"/>
  <c r="AI18" i="1"/>
  <c r="AJ18" i="1"/>
  <c r="AK18" i="1"/>
  <c r="AL18" i="1"/>
  <c r="AF19" i="1"/>
  <c r="AO19" i="1" s="1"/>
  <c r="AG19" i="1"/>
  <c r="AH19" i="1"/>
  <c r="AI19" i="1"/>
  <c r="AJ19" i="1"/>
  <c r="AK19" i="1"/>
  <c r="AL19" i="1"/>
  <c r="AF20" i="1"/>
  <c r="AO20" i="1" s="1"/>
  <c r="AG20" i="1"/>
  <c r="AH20" i="1"/>
  <c r="AI20" i="1"/>
  <c r="AJ20" i="1"/>
  <c r="AK20" i="1"/>
  <c r="AL20" i="1"/>
  <c r="AF21" i="1"/>
  <c r="AO21" i="1" s="1"/>
  <c r="AG21" i="1"/>
  <c r="AH21" i="1"/>
  <c r="AI21" i="1"/>
  <c r="AJ21" i="1"/>
  <c r="AK21" i="1"/>
  <c r="AL21" i="1"/>
  <c r="AF22" i="1"/>
  <c r="AO22" i="1" s="1"/>
  <c r="AG22" i="1"/>
  <c r="AH22" i="1"/>
  <c r="AI22" i="1"/>
  <c r="AJ22" i="1"/>
  <c r="AK22" i="1"/>
  <c r="AL22" i="1"/>
  <c r="AF23" i="1"/>
  <c r="AO23" i="1" s="1"/>
  <c r="AG23" i="1"/>
  <c r="AH23" i="1"/>
  <c r="AI23" i="1"/>
  <c r="AJ23" i="1"/>
  <c r="AK23" i="1"/>
  <c r="AL23" i="1"/>
  <c r="AF24" i="1"/>
  <c r="AO24" i="1" s="1"/>
  <c r="AG24" i="1"/>
  <c r="AH24" i="1"/>
  <c r="AI24" i="1"/>
  <c r="AJ24" i="1"/>
  <c r="AK24" i="1"/>
  <c r="AL24" i="1"/>
  <c r="AF25" i="1"/>
  <c r="AO25" i="1" s="1"/>
  <c r="AG25" i="1"/>
  <c r="AH25" i="1"/>
  <c r="AI25" i="1"/>
  <c r="AJ25" i="1"/>
  <c r="AK25" i="1"/>
  <c r="AL25" i="1"/>
  <c r="AF26" i="1"/>
  <c r="AO26" i="1" s="1"/>
  <c r="AG26" i="1"/>
  <c r="AH26" i="1"/>
  <c r="AI26" i="1"/>
  <c r="AJ26" i="1"/>
  <c r="AK26" i="1"/>
  <c r="AL26" i="1"/>
  <c r="AE17" i="1"/>
  <c r="AE18" i="1"/>
  <c r="AN18" i="1" s="1"/>
  <c r="AE19" i="1"/>
  <c r="AE20" i="1"/>
  <c r="AE21" i="1"/>
  <c r="AE22" i="1"/>
  <c r="AN22" i="1" s="1"/>
  <c r="AE23" i="1"/>
  <c r="AE24" i="1"/>
  <c r="AE25" i="1"/>
  <c r="AE26" i="1"/>
  <c r="AN26" i="1" s="1"/>
  <c r="AE16" i="1"/>
  <c r="Q2" i="1"/>
  <c r="R2" i="1" s="1"/>
  <c r="Q3" i="1"/>
  <c r="R3" i="1" s="1"/>
  <c r="Q4" i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18" i="1"/>
  <c r="R18" i="1" s="1"/>
  <c r="G20" i="28" l="1"/>
  <c r="AN20" i="1"/>
  <c r="AN24" i="1"/>
  <c r="G24" i="28"/>
  <c r="G16" i="22"/>
  <c r="G16" i="28"/>
  <c r="G17" i="28"/>
  <c r="G21" i="28"/>
  <c r="G26" i="28"/>
  <c r="G18" i="28"/>
  <c r="G22" i="28"/>
  <c r="E26" i="23"/>
  <c r="G27" i="28"/>
  <c r="E19" i="23"/>
  <c r="G19" i="28"/>
  <c r="E23" i="23"/>
  <c r="G23" i="28"/>
  <c r="E27" i="23"/>
  <c r="G29" i="28"/>
  <c r="G28" i="28"/>
  <c r="AN16" i="1"/>
  <c r="AN23" i="1"/>
  <c r="AN19" i="1"/>
  <c r="AN15" i="1"/>
  <c r="L28" i="23"/>
  <c r="M28" i="23"/>
  <c r="AN27" i="1"/>
  <c r="AN25" i="1"/>
  <c r="AN21" i="1"/>
  <c r="AN17" i="1"/>
  <c r="BA26" i="1"/>
  <c r="BA18" i="1"/>
  <c r="BA27" i="1"/>
  <c r="BA25" i="1"/>
  <c r="BA21" i="1"/>
  <c r="BA17" i="1"/>
  <c r="BA24" i="1"/>
  <c r="BA20" i="1"/>
  <c r="BA22" i="1"/>
  <c r="BA23" i="1"/>
  <c r="BA19" i="1"/>
  <c r="G18" i="22"/>
  <c r="G22" i="22"/>
  <c r="G26" i="22"/>
  <c r="G20" i="22"/>
  <c r="G24" i="22"/>
  <c r="G28" i="22"/>
  <c r="E22" i="23"/>
  <c r="G17" i="22"/>
  <c r="G21" i="22"/>
  <c r="G25" i="22"/>
  <c r="E18" i="23"/>
  <c r="E16" i="23"/>
  <c r="E21" i="23"/>
  <c r="E17" i="23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E28" i="23"/>
  <c r="E24" i="23"/>
  <c r="E20" i="23"/>
  <c r="E25" i="23"/>
  <c r="G27" i="22"/>
  <c r="G23" i="22"/>
  <c r="G19" i="22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BA16" i="1"/>
  <c r="G33" i="28" l="1"/>
  <c r="G25" i="28"/>
</calcChain>
</file>

<file path=xl/sharedStrings.xml><?xml version="1.0" encoding="utf-8"?>
<sst xmlns="http://schemas.openxmlformats.org/spreadsheetml/2006/main" count="480" uniqueCount="208">
  <si>
    <t>Tamponi eseguiti</t>
  </si>
  <si>
    <t>Trasmessi a ISS</t>
  </si>
  <si>
    <t>Attuali positivi</t>
  </si>
  <si>
    <t>Ricoverati</t>
  </si>
  <si>
    <t>Isolamento domiciliare</t>
  </si>
  <si>
    <t>Guariti</t>
  </si>
  <si>
    <t>Deceduti</t>
  </si>
  <si>
    <t>di cui in terapia intensiva</t>
  </si>
  <si>
    <t>Tamponi positivi/Totale tamponi</t>
  </si>
  <si>
    <t>Ricoverati/Totale positivi</t>
  </si>
  <si>
    <t>Terapia intensiva/totale positivi</t>
  </si>
  <si>
    <t>Isolamento domiciliare/totale positivi</t>
  </si>
  <si>
    <t>Guariti/totale positivi</t>
  </si>
  <si>
    <t>Deceduti/totale positivi</t>
  </si>
  <si>
    <t>Ricoverati NO TI/totale positivi</t>
  </si>
  <si>
    <t>Tamponi positivi/tamponi totali daybyday</t>
  </si>
  <si>
    <t>Ricoverati TI</t>
  </si>
  <si>
    <t>Ricoverati no TI</t>
  </si>
  <si>
    <t>TAVOLA 1. CORONAVIRUS SICILIA - VALORI ASSOLUTI</t>
  </si>
  <si>
    <t>Positivi totali</t>
  </si>
  <si>
    <t>TAVOLA 2. CORONAVIRUS SICILIA - VARIAZIONI GIORNALIERE</t>
  </si>
  <si>
    <t>TAVOLA 3. CORONAVIRUS SICILIA - VARIAZIONI GIORNALIERE (IN PERCENTUALE)</t>
  </si>
  <si>
    <t>TAVOLA 4. CORONAVIRUS SICILIA - ALCUNI INDICATORI</t>
  </si>
  <si>
    <t>Ricoverati/
Totale positivi</t>
  </si>
  <si>
    <t>Tamponi positivi/
Totale tamponi</t>
  </si>
  <si>
    <t>Ricoverati no TI/
Totale positivi</t>
  </si>
  <si>
    <t>Ricoverati TI/
Totale positivi</t>
  </si>
  <si>
    <t>Isolamento domiciliare/
Totale positivi</t>
  </si>
  <si>
    <t>Guariti/
Totale positivi</t>
  </si>
  <si>
    <t>Deceduti/
Totale positivi
(letalità)</t>
  </si>
  <si>
    <t>Deceduti/
Ricoverati</t>
  </si>
  <si>
    <t>Deceduti/
Ricoverati TI</t>
  </si>
  <si>
    <t>Deceduti/
Ricoverati TI 
(t-4)</t>
  </si>
  <si>
    <t>Deceduti/
Ricoverati 
(t-4)</t>
  </si>
  <si>
    <t>Tamponi negativi</t>
  </si>
  <si>
    <t>Tamponi positivi</t>
  </si>
  <si>
    <t>23-29 mar</t>
  </si>
  <si>
    <t>16-22 mar</t>
  </si>
  <si>
    <t>30 mar - 5 apr</t>
  </si>
  <si>
    <t>6-12 apr</t>
  </si>
  <si>
    <t>TAVOLA 5. CORONAVIRUS SICILIA - VARIAZIONI SETTIMANALI</t>
  </si>
  <si>
    <t>13-19 apr</t>
  </si>
  <si>
    <t>20-26 apr</t>
  </si>
  <si>
    <t>27 apr - 3 mag</t>
  </si>
  <si>
    <t>4-10 mag</t>
  </si>
  <si>
    <t>rettificato il 15/5</t>
  </si>
  <si>
    <t>11-17 mag</t>
  </si>
  <si>
    <t>18-24 mag</t>
  </si>
  <si>
    <t>25-31 mag</t>
  </si>
  <si>
    <t>01-07 giu</t>
  </si>
  <si>
    <t>08-14 giu</t>
  </si>
  <si>
    <t>Trasmessi a ISS new</t>
  </si>
  <si>
    <t>Attuali positivi new</t>
  </si>
  <si>
    <t>Isolamento domiciliare new</t>
  </si>
  <si>
    <t>n.d.</t>
  </si>
  <si>
    <t>rettificato il numero dei positivi: -397</t>
  </si>
  <si>
    <t>15-21 giu</t>
  </si>
  <si>
    <t>22-28 giu</t>
  </si>
  <si>
    <t>29 giu -05 lug</t>
  </si>
  <si>
    <t>06-12 lug</t>
  </si>
  <si>
    <t>13-19 lug</t>
  </si>
  <si>
    <t>20-26 lug</t>
  </si>
  <si>
    <t>27 lug - 2 ago</t>
  </si>
  <si>
    <t>03-09 ago</t>
  </si>
  <si>
    <t>10-16 ago</t>
  </si>
  <si>
    <t>17-23 ago</t>
  </si>
  <si>
    <t>24-30 ago</t>
  </si>
  <si>
    <t>31 ago - 6 set</t>
  </si>
  <si>
    <t>7-13 set</t>
  </si>
  <si>
    <t>14-20 set</t>
  </si>
  <si>
    <t>21-27 set</t>
  </si>
  <si>
    <t>28 set - 4 ott</t>
  </si>
  <si>
    <t>5-11 ott</t>
  </si>
  <si>
    <t>Ricoverati no TI/attuali positivi</t>
  </si>
  <si>
    <t>Ricoverati TI/attuali positivi</t>
  </si>
  <si>
    <t>Isolamento domiciliare/attuali positivi</t>
  </si>
  <si>
    <t>2020-10-16T17:00:00</t>
  </si>
  <si>
    <t>ITA</t>
  </si>
  <si>
    <t>Sicilia</t>
  </si>
  <si>
    <t>data</t>
  </si>
  <si>
    <t>stato</t>
  </si>
  <si>
    <t>codice_regione</t>
  </si>
  <si>
    <t>denominazione_regione</t>
  </si>
  <si>
    <t>lat</t>
  </si>
  <si>
    <t>long</t>
  </si>
  <si>
    <t>ricoverati_con_sintomi</t>
  </si>
  <si>
    <t>terapia_intensiva</t>
  </si>
  <si>
    <t>totale_ospedalizzati</t>
  </si>
  <si>
    <t>isolamento_domiciliare</t>
  </si>
  <si>
    <t>totale_positivi</t>
  </si>
  <si>
    <t>variazione_totale_positivi</t>
  </si>
  <si>
    <t>nuovi_positivi</t>
  </si>
  <si>
    <t>dimessi_guariti</t>
  </si>
  <si>
    <t>deceduti</t>
  </si>
  <si>
    <t>casi_da_sospetto_diagnostico</t>
  </si>
  <si>
    <t>casi_da_screening</t>
  </si>
  <si>
    <t>totale_casi</t>
  </si>
  <si>
    <t>tamponi</t>
  </si>
  <si>
    <t>casi_testati</t>
  </si>
  <si>
    <t>note</t>
  </si>
  <si>
    <t>2020-10-17T17:00:00</t>
  </si>
  <si>
    <t>12-18 ott</t>
  </si>
  <si>
    <t>2020-10-18T17:00:00</t>
  </si>
  <si>
    <t>2020-10-19T17:00:00</t>
  </si>
  <si>
    <t>2020-10-21T17:00:00</t>
  </si>
  <si>
    <t>2020-10-20T17:00:00</t>
  </si>
  <si>
    <t>2020-10-22T17:00:00</t>
  </si>
  <si>
    <t>2020-10-23T17:00:00</t>
  </si>
  <si>
    <t>dal 1/7</t>
  </si>
  <si>
    <t>2020-10-24T17:00:00</t>
  </si>
  <si>
    <t>2020-10-25T17:00:00</t>
  </si>
  <si>
    <t>2020-10-26T17:00:00</t>
  </si>
  <si>
    <t>2020-10-27T17:00:00</t>
  </si>
  <si>
    <t>2020-10-28T17:00:00</t>
  </si>
  <si>
    <t>2020-10-30T17:00:00</t>
  </si>
  <si>
    <t>2020-10-29T17:00:00</t>
  </si>
  <si>
    <t>2020-10-31T17:00:00</t>
  </si>
  <si>
    <t>19-25 ott</t>
  </si>
  <si>
    <t>2020-11-01T17:00:00</t>
  </si>
  <si>
    <t>2020-11-02T17:00:00</t>
  </si>
  <si>
    <t>2020-11-03T17:00:00</t>
  </si>
  <si>
    <t>2020-11-04T17:00:00</t>
  </si>
  <si>
    <t>2020-11-05T17:00:00</t>
  </si>
  <si>
    <t>2020-11-06T17:00:00</t>
  </si>
  <si>
    <t>2020-11-07T17:00:00</t>
  </si>
  <si>
    <t>26 ott - 1 nov</t>
  </si>
  <si>
    <t>2-8 nov</t>
  </si>
  <si>
    <t>2020-11-08T17:00:00</t>
  </si>
  <si>
    <t>2020-11-09T17:00:00</t>
  </si>
  <si>
    <t>2020-11-10T17:00:00</t>
  </si>
  <si>
    <t>2020-11-11T17:00:00</t>
  </si>
  <si>
    <t>2020-11-12T17:00:00</t>
  </si>
  <si>
    <t>2020-11-13T17:00:00</t>
  </si>
  <si>
    <t>9-15 nov</t>
  </si>
  <si>
    <t>2020-11-14T17:00:00</t>
  </si>
  <si>
    <t>2020-11-15T17:00:00</t>
  </si>
  <si>
    <t>2020-11-16T17:00:00</t>
  </si>
  <si>
    <t>2020-11-17T17:00:00</t>
  </si>
  <si>
    <t>2020-11-18T17:00:00</t>
  </si>
  <si>
    <t>2020-11-19T17:00:00</t>
  </si>
  <si>
    <t>2020-11-20T17:00:00</t>
  </si>
  <si>
    <t>2020-11-21T17:00:00</t>
  </si>
  <si>
    <t>2020-11-22T17:00:00</t>
  </si>
  <si>
    <t>16-22 nov</t>
  </si>
  <si>
    <t>% tamponi positivi</t>
  </si>
  <si>
    <t>2020-11-23T17:00:00</t>
  </si>
  <si>
    <t>2020-11-24T17:00:00</t>
  </si>
  <si>
    <t>2020-11-26T17:00:00</t>
  </si>
  <si>
    <t>2020-11-25T17:00:00</t>
  </si>
  <si>
    <t>2020-11-27T17:00:00</t>
  </si>
  <si>
    <t>23-29 nov</t>
  </si>
  <si>
    <t>Casi testati</t>
  </si>
  <si>
    <t>% positivi su casi testati</t>
  </si>
  <si>
    <t>Tamponi positivi/Casi testati</t>
  </si>
  <si>
    <t>2020-11-28T17:00:00</t>
  </si>
  <si>
    <t>2020-11-29T17:00:00</t>
  </si>
  <si>
    <t>2020-11-30T17:00:00</t>
  </si>
  <si>
    <t>2020-12-01T17:00:00</t>
  </si>
  <si>
    <t>30 nov 6 dic</t>
  </si>
  <si>
    <t>2020-12-02T17:00:00</t>
  </si>
  <si>
    <t>2020-12-03T17:00:00</t>
  </si>
  <si>
    <t>2020-12-04T17:00:00</t>
  </si>
  <si>
    <t>2020-12-05T17:00:00</t>
  </si>
  <si>
    <t>020-12-06T17:00:00</t>
  </si>
  <si>
    <t>2020-12-07T17:00:00</t>
  </si>
  <si>
    <t>2020-12-08T17:00:00</t>
  </si>
  <si>
    <t>7-13 dic</t>
  </si>
  <si>
    <t>2020-12-09T17:00:00</t>
  </si>
  <si>
    <t>ingressi_terapia_intensiva</t>
  </si>
  <si>
    <t>note_test</t>
  </si>
  <si>
    <t>note_casi</t>
  </si>
  <si>
    <t>2020-12-10T17:00:00</t>
  </si>
  <si>
    <t>2020-12-11T17:00:00</t>
  </si>
  <si>
    <t>2020-12-12T17:00:00</t>
  </si>
  <si>
    <t>2020-12-13T17:00:00</t>
  </si>
  <si>
    <t>2020-12-14T17:00:00</t>
  </si>
  <si>
    <t>14-20 dic</t>
  </si>
  <si>
    <t>2020-12-15T17:00:00</t>
  </si>
  <si>
    <t>2020-12-16T17:00:00</t>
  </si>
  <si>
    <t>2020-12-17T17:00:00</t>
  </si>
  <si>
    <t>2020-12-18T17:00:00</t>
  </si>
  <si>
    <t>2020-12-19T17:00:00</t>
  </si>
  <si>
    <t>2020-12-20T17:00:00</t>
  </si>
  <si>
    <t>2020-12-21T17:00:00</t>
  </si>
  <si>
    <t>2020-12-22T17:00:00</t>
  </si>
  <si>
    <t>2020-12-23T17:00:00</t>
  </si>
  <si>
    <t>2020-12-24T17:00:00</t>
  </si>
  <si>
    <t>21-27 dic</t>
  </si>
  <si>
    <t>2020-12-25T17:00:00</t>
  </si>
  <si>
    <t>2020-12-26T17:00:00</t>
  </si>
  <si>
    <t>2020-12-27T17:00:00</t>
  </si>
  <si>
    <t>Ingressi in TI</t>
  </si>
  <si>
    <t>2020-12-28T17:00:00</t>
  </si>
  <si>
    <t>2020-12-29T17:00:00</t>
  </si>
  <si>
    <t>2020-12-30T17:00:00</t>
  </si>
  <si>
    <t>2020-12-31T17:00:00</t>
  </si>
  <si>
    <t>2021-01-01T17:00:00</t>
  </si>
  <si>
    <t>2021-01-02T17:00:00</t>
  </si>
  <si>
    <t>2021-01-03T17:00:00</t>
  </si>
  <si>
    <t>2021-01-04T17:00:00</t>
  </si>
  <si>
    <t>2021-01-05T17:00:00</t>
  </si>
  <si>
    <t>2021-01-06T17:00:00</t>
  </si>
  <si>
    <t>2021-01-07T17:00:00</t>
  </si>
  <si>
    <t>2021-01-08T17:00:00</t>
  </si>
  <si>
    <t>2021-01-09T17:00:00</t>
  </si>
  <si>
    <t>2021-01-10T17:00:00</t>
  </si>
  <si>
    <t>28 dic-3 gen</t>
  </si>
  <si>
    <t>4 -10 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</si>
</sst>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\+0;\-0;0"/>
    <numFmt numFmtId="166" formatCode="d/m;@"/>
    <numFmt numFmtId="167" formatCode="\+0.0%;\-0.0%;0.0%"/>
    <numFmt numFmtId="168" formatCode="0.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0" fontId="0" fillId="3" borderId="0" xfId="0" applyFill="1"/>
    <xf numFmtId="166" fontId="0" fillId="0" borderId="1" xfId="0" applyNumberForma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167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right" wrapText="1"/>
    </xf>
    <xf numFmtId="16" fontId="0" fillId="0" borderId="0" xfId="0" applyNumberFormat="1"/>
    <xf numFmtId="10" fontId="0" fillId="0" borderId="0" xfId="1" applyNumberFormat="1" applyFont="1"/>
    <xf numFmtId="0" fontId="0" fillId="0" borderId="1" xfId="0" applyBorder="1"/>
    <xf numFmtId="165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164" fontId="0" fillId="0" borderId="1" xfId="0" applyNumberFormat="1" applyBorder="1"/>
    <xf numFmtId="0" fontId="0" fillId="0" borderId="1" xfId="0" applyNumberFormat="1" applyBorder="1"/>
    <xf numFmtId="165" fontId="0" fillId="0" borderId="1" xfId="0" applyNumberFormat="1" applyBorder="1"/>
    <xf numFmtId="167" fontId="0" fillId="0" borderId="1" xfId="1" applyNumberFormat="1" applyFont="1" applyBorder="1"/>
    <xf numFmtId="164" fontId="0" fillId="0" borderId="1" xfId="1" applyNumberFormat="1" applyFont="1" applyBorder="1"/>
    <xf numFmtId="10" fontId="0" fillId="0" borderId="1" xfId="1" applyNumberFormat="1" applyFont="1" applyBorder="1"/>
    <xf numFmtId="167" fontId="0" fillId="0" borderId="0" xfId="0" applyNumberFormat="1" applyAlignment="1">
      <alignment horizontal="right"/>
    </xf>
    <xf numFmtId="167" fontId="0" fillId="0" borderId="1" xfId="0" applyNumberFormat="1" applyBorder="1"/>
    <xf numFmtId="165" fontId="0" fillId="2" borderId="0" xfId="0" applyNumberFormat="1" applyFill="1"/>
    <xf numFmtId="168" fontId="0" fillId="0" borderId="0" xfId="0" applyNumberFormat="1"/>
    <xf numFmtId="0" fontId="5" fillId="0" borderId="0" xfId="0" applyFont="1" applyAlignment="1">
      <alignment vertical="center"/>
    </xf>
    <xf numFmtId="3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worksheet" Target="worksheets/sheet5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worksheet" Target="worksheets/sheet4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29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worksheet" Target="worksheets/sheet3.xml"/><Relationship Id="rId32" Type="http://schemas.openxmlformats.org/officeDocument/2006/relationships/calcChain" Target="calcChain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worksheet" Target="worksheets/sheet2.xml"/><Relationship Id="rId28" Type="http://schemas.openxmlformats.org/officeDocument/2006/relationships/worksheet" Target="worksheets/sheet7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31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worksheet" Target="worksheets/sheet1.xml"/><Relationship Id="rId27" Type="http://schemas.openxmlformats.org/officeDocument/2006/relationships/worksheet" Target="worksheets/sheet6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1. La situazione AL 10 GENNAIO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758981398648194"/>
          <c:y val="0.169072062232448"/>
          <c:w val="0.50482037202703611"/>
          <c:h val="0.772470421616811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62-4543-B429-1172B8E6D5B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62-4543-B429-1172B8E6D5B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62-4543-B429-1172B8E6D5BA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62-4543-B429-1172B8E6D5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62-4543-B429-1172B8E6D5BA}"/>
              </c:ext>
            </c:extLst>
          </c:dPt>
          <c:dLbls>
            <c:dLbl>
              <c:idx val="0"/>
              <c:layout>
                <c:manualLayout>
                  <c:x val="0.20214856521409938"/>
                  <c:y val="-7.11330466376127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62-4543-B429-1172B8E6D5BA}"/>
                </c:ext>
              </c:extLst>
            </c:dLbl>
            <c:dLbl>
              <c:idx val="1"/>
              <c:layout>
                <c:manualLayout>
                  <c:x val="-0.21170964600125272"/>
                  <c:y val="-0.1004231246648650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62-4543-B429-1172B8E6D5BA}"/>
                </c:ext>
              </c:extLst>
            </c:dLbl>
            <c:dLbl>
              <c:idx val="2"/>
              <c:layout>
                <c:manualLayout>
                  <c:x val="-0.11200123207808209"/>
                  <c:y val="-0.1715561713024777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62-4543-B429-1172B8E6D5BA}"/>
                </c:ext>
              </c:extLst>
            </c:dLbl>
            <c:dLbl>
              <c:idx val="3"/>
              <c:layout>
                <c:manualLayout>
                  <c:x val="-2.2536779509646689E-2"/>
                  <c:y val="-0.1621414209970981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02980820192313E-2"/>
                      <c:h val="0.10546207239657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62-4543-B429-1172B8E6D5B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'Sicilia foglio di lavoro'!$Z$1:$AC$1</c:f>
              <c:strCache>
                <c:ptCount val="4"/>
                <c:pt idx="0">
                  <c:v>Guariti</c:v>
                </c:pt>
                <c:pt idx="1">
                  <c:v>Isolamento domiciliare</c:v>
                </c:pt>
                <c:pt idx="2">
                  <c:v>Ricoverati</c:v>
                </c:pt>
                <c:pt idx="3">
                  <c:v>Deceduti</c:v>
                </c:pt>
              </c:strCache>
            </c:strRef>
          </c:cat>
          <c:val>
            <c:numRef>
              <c:f>'Sicilia foglio di lavoro'!$Z$317:$AC$317</c:f>
              <c:numCache>
                <c:formatCode>General</c:formatCode>
                <c:ptCount val="4"/>
                <c:pt idx="0">
                  <c:v>63821</c:v>
                </c:pt>
                <c:pt idx="1">
                  <c:v>40033</c:v>
                </c:pt>
                <c:pt idx="2">
                  <c:v>1473</c:v>
                </c:pt>
                <c:pt idx="3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62-4543-B429-1172B8E6D5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7.2. Ricoverati</a:t>
            </a:r>
            <a:r>
              <a:rPr lang="it-IT" baseline="0"/>
              <a:t> terapia intensiva (dato complessivo e var. giornaliera)</a:t>
            </a:r>
            <a:endParaRPr lang="it-I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9446770254786526E-2"/>
          <c:w val="0.94884708838269172"/>
          <c:h val="0.89736361455643976"/>
        </c:manualLayout>
      </c:layout>
      <c:barChart>
        <c:barDir val="col"/>
        <c:grouping val="clustered"/>
        <c:varyColors val="0"/>
        <c:ser>
          <c:idx val="0"/>
          <c:order val="0"/>
          <c:tx>
            <c:v>var.giornaliera (scala dx)</c:v>
          </c:tx>
          <c:spPr>
            <a:solidFill>
              <a:srgbClr val="C00000"/>
            </a:solidFill>
          </c:spPr>
          <c:invertIfNegative val="0"/>
          <c:val>
            <c:numRef>
              <c:f>'Sicilia foglio di lavoro'!$AI$2:$AI$319</c:f>
              <c:numCache>
                <c:formatCode>\+0;\-0;0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-1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  <c:pt idx="54">
                  <c:v>-1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-1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-1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2</c:v>
                </c:pt>
                <c:pt idx="71">
                  <c:v>3</c:v>
                </c:pt>
                <c:pt idx="72">
                  <c:v>-1</c:v>
                </c:pt>
                <c:pt idx="73">
                  <c:v>1</c:v>
                </c:pt>
                <c:pt idx="74">
                  <c:v>-1</c:v>
                </c:pt>
                <c:pt idx="75">
                  <c:v>-1</c:v>
                </c:pt>
                <c:pt idx="76">
                  <c:v>1</c:v>
                </c:pt>
                <c:pt idx="77">
                  <c:v>-1</c:v>
                </c:pt>
                <c:pt idx="78">
                  <c:v>-2</c:v>
                </c:pt>
                <c:pt idx="79">
                  <c:v>1</c:v>
                </c:pt>
                <c:pt idx="80">
                  <c:v>-2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-3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3</c:v>
                </c:pt>
                <c:pt idx="92">
                  <c:v>1</c:v>
                </c:pt>
                <c:pt idx="93">
                  <c:v>1</c:v>
                </c:pt>
                <c:pt idx="94">
                  <c:v>-1</c:v>
                </c:pt>
                <c:pt idx="95">
                  <c:v>4</c:v>
                </c:pt>
                <c:pt idx="96">
                  <c:v>4</c:v>
                </c:pt>
                <c:pt idx="97">
                  <c:v>0</c:v>
                </c:pt>
                <c:pt idx="98">
                  <c:v>2</c:v>
                </c:pt>
                <c:pt idx="99">
                  <c:v>3</c:v>
                </c:pt>
                <c:pt idx="100">
                  <c:v>2</c:v>
                </c:pt>
                <c:pt idx="101">
                  <c:v>0</c:v>
                </c:pt>
                <c:pt idx="102">
                  <c:v>3</c:v>
                </c:pt>
                <c:pt idx="103">
                  <c:v>4</c:v>
                </c:pt>
                <c:pt idx="104">
                  <c:v>2</c:v>
                </c:pt>
                <c:pt idx="105">
                  <c:v>5</c:v>
                </c:pt>
                <c:pt idx="106">
                  <c:v>3</c:v>
                </c:pt>
                <c:pt idx="107">
                  <c:v>6</c:v>
                </c:pt>
                <c:pt idx="108">
                  <c:v>3</c:v>
                </c:pt>
                <c:pt idx="109">
                  <c:v>9</c:v>
                </c:pt>
                <c:pt idx="110">
                  <c:v>2</c:v>
                </c:pt>
                <c:pt idx="111">
                  <c:v>5</c:v>
                </c:pt>
                <c:pt idx="112">
                  <c:v>6</c:v>
                </c:pt>
                <c:pt idx="113">
                  <c:v>6</c:v>
                </c:pt>
                <c:pt idx="114">
                  <c:v>0</c:v>
                </c:pt>
                <c:pt idx="115">
                  <c:v>1</c:v>
                </c:pt>
                <c:pt idx="116">
                  <c:v>5</c:v>
                </c:pt>
                <c:pt idx="117">
                  <c:v>3</c:v>
                </c:pt>
                <c:pt idx="118">
                  <c:v>5</c:v>
                </c:pt>
                <c:pt idx="119">
                  <c:v>8</c:v>
                </c:pt>
                <c:pt idx="120">
                  <c:v>4</c:v>
                </c:pt>
                <c:pt idx="121">
                  <c:v>2</c:v>
                </c:pt>
                <c:pt idx="122">
                  <c:v>5</c:v>
                </c:pt>
                <c:pt idx="123">
                  <c:v>10</c:v>
                </c:pt>
                <c:pt idx="124">
                  <c:v>10</c:v>
                </c:pt>
                <c:pt idx="125">
                  <c:v>8</c:v>
                </c:pt>
                <c:pt idx="126">
                  <c:v>-2</c:v>
                </c:pt>
                <c:pt idx="127">
                  <c:v>9</c:v>
                </c:pt>
                <c:pt idx="128">
                  <c:v>2</c:v>
                </c:pt>
                <c:pt idx="129">
                  <c:v>10</c:v>
                </c:pt>
                <c:pt idx="130">
                  <c:v>8</c:v>
                </c:pt>
                <c:pt idx="131">
                  <c:v>10</c:v>
                </c:pt>
                <c:pt idx="132">
                  <c:v>8</c:v>
                </c:pt>
                <c:pt idx="133">
                  <c:v>7</c:v>
                </c:pt>
                <c:pt idx="134">
                  <c:v>3</c:v>
                </c:pt>
                <c:pt idx="135">
                  <c:v>5</c:v>
                </c:pt>
                <c:pt idx="136">
                  <c:v>5</c:v>
                </c:pt>
                <c:pt idx="137">
                  <c:v>2</c:v>
                </c:pt>
                <c:pt idx="138">
                  <c:v>7</c:v>
                </c:pt>
                <c:pt idx="139">
                  <c:v>3</c:v>
                </c:pt>
                <c:pt idx="140">
                  <c:v>13</c:v>
                </c:pt>
                <c:pt idx="141">
                  <c:v>0</c:v>
                </c:pt>
                <c:pt idx="142">
                  <c:v>2</c:v>
                </c:pt>
                <c:pt idx="143">
                  <c:v>0</c:v>
                </c:pt>
                <c:pt idx="144">
                  <c:v>-1</c:v>
                </c:pt>
                <c:pt idx="145">
                  <c:v>2</c:v>
                </c:pt>
                <c:pt idx="146">
                  <c:v>0</c:v>
                </c:pt>
                <c:pt idx="147">
                  <c:v>7</c:v>
                </c:pt>
                <c:pt idx="148">
                  <c:v>3</c:v>
                </c:pt>
                <c:pt idx="149">
                  <c:v>-3</c:v>
                </c:pt>
                <c:pt idx="150">
                  <c:v>-3</c:v>
                </c:pt>
                <c:pt idx="151">
                  <c:v>-6</c:v>
                </c:pt>
                <c:pt idx="152">
                  <c:v>-15</c:v>
                </c:pt>
                <c:pt idx="153">
                  <c:v>-6</c:v>
                </c:pt>
                <c:pt idx="154">
                  <c:v>0</c:v>
                </c:pt>
                <c:pt idx="155">
                  <c:v>1</c:v>
                </c:pt>
                <c:pt idx="156">
                  <c:v>-5</c:v>
                </c:pt>
                <c:pt idx="157">
                  <c:v>-1</c:v>
                </c:pt>
                <c:pt idx="158">
                  <c:v>-2</c:v>
                </c:pt>
                <c:pt idx="159">
                  <c:v>-8</c:v>
                </c:pt>
                <c:pt idx="160">
                  <c:v>-6</c:v>
                </c:pt>
                <c:pt idx="161">
                  <c:v>-1</c:v>
                </c:pt>
                <c:pt idx="162">
                  <c:v>-1</c:v>
                </c:pt>
                <c:pt idx="163">
                  <c:v>0</c:v>
                </c:pt>
                <c:pt idx="164">
                  <c:v>-1</c:v>
                </c:pt>
                <c:pt idx="165">
                  <c:v>2</c:v>
                </c:pt>
                <c:pt idx="166">
                  <c:v>-9</c:v>
                </c:pt>
                <c:pt idx="167">
                  <c:v>-4</c:v>
                </c:pt>
                <c:pt idx="168">
                  <c:v>-2</c:v>
                </c:pt>
                <c:pt idx="169">
                  <c:v>-4</c:v>
                </c:pt>
                <c:pt idx="170">
                  <c:v>3</c:v>
                </c:pt>
                <c:pt idx="171">
                  <c:v>-8</c:v>
                </c:pt>
                <c:pt idx="172">
                  <c:v>4</c:v>
                </c:pt>
                <c:pt idx="173">
                  <c:v>3</c:v>
                </c:pt>
                <c:pt idx="174">
                  <c:v>-5</c:v>
                </c:pt>
                <c:pt idx="175">
                  <c:v>0</c:v>
                </c:pt>
                <c:pt idx="176">
                  <c:v>-3</c:v>
                </c:pt>
                <c:pt idx="177">
                  <c:v>1</c:v>
                </c:pt>
                <c:pt idx="178">
                  <c:v>-4</c:v>
                </c:pt>
                <c:pt idx="179">
                  <c:v>4</c:v>
                </c:pt>
                <c:pt idx="180">
                  <c:v>1</c:v>
                </c:pt>
                <c:pt idx="181">
                  <c:v>-6</c:v>
                </c:pt>
                <c:pt idx="182">
                  <c:v>-3</c:v>
                </c:pt>
                <c:pt idx="183">
                  <c:v>5</c:v>
                </c:pt>
                <c:pt idx="184">
                  <c:v>5</c:v>
                </c:pt>
                <c:pt idx="185">
                  <c:v>10</c:v>
                </c:pt>
                <c:pt idx="186">
                  <c:v>-2</c:v>
                </c:pt>
                <c:pt idx="187">
                  <c:v>2</c:v>
                </c:pt>
                <c:pt idx="188">
                  <c:v>4</c:v>
                </c:pt>
                <c:pt idx="189">
                  <c:v>4</c:v>
                </c:pt>
                <c:pt idx="190">
                  <c:v>2</c:v>
                </c:pt>
                <c:pt idx="191">
                  <c:v>4</c:v>
                </c:pt>
                <c:pt idx="192">
                  <c:v>5</c:v>
                </c:pt>
                <c:pt idx="19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0-413D-864E-8C144BB7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61440"/>
        <c:axId val="58859904"/>
      </c:barChart>
      <c:lineChart>
        <c:grouping val="standard"/>
        <c:varyColors val="0"/>
        <c:ser>
          <c:idx val="1"/>
          <c:order val="1"/>
          <c:tx>
            <c:v>dato complessivo (scala sx)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lavoro'!$J$2:$J$319</c:f>
              <c:numCache>
                <c:formatCode>General</c:formatCode>
                <c:ptCount val="19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9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12</c:v>
                </c:pt>
                <c:pt idx="64">
                  <c:v>12</c:v>
                </c:pt>
                <c:pt idx="65">
                  <c:v>11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15</c:v>
                </c:pt>
                <c:pt idx="71">
                  <c:v>18</c:v>
                </c:pt>
                <c:pt idx="72">
                  <c:v>17</c:v>
                </c:pt>
                <c:pt idx="73">
                  <c:v>18</c:v>
                </c:pt>
                <c:pt idx="74">
                  <c:v>17</c:v>
                </c:pt>
                <c:pt idx="75">
                  <c:v>16</c:v>
                </c:pt>
                <c:pt idx="76">
                  <c:v>17</c:v>
                </c:pt>
                <c:pt idx="77">
                  <c:v>16</c:v>
                </c:pt>
                <c:pt idx="78">
                  <c:v>14</c:v>
                </c:pt>
                <c:pt idx="79">
                  <c:v>15</c:v>
                </c:pt>
                <c:pt idx="80">
                  <c:v>13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16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16</c:v>
                </c:pt>
                <c:pt idx="91">
                  <c:v>19</c:v>
                </c:pt>
                <c:pt idx="92">
                  <c:v>20</c:v>
                </c:pt>
                <c:pt idx="93">
                  <c:v>21</c:v>
                </c:pt>
                <c:pt idx="94">
                  <c:v>20</c:v>
                </c:pt>
                <c:pt idx="95">
                  <c:v>24</c:v>
                </c:pt>
                <c:pt idx="96">
                  <c:v>28</c:v>
                </c:pt>
                <c:pt idx="97">
                  <c:v>28</c:v>
                </c:pt>
                <c:pt idx="98">
                  <c:v>30</c:v>
                </c:pt>
                <c:pt idx="99">
                  <c:v>33</c:v>
                </c:pt>
                <c:pt idx="100">
                  <c:v>35</c:v>
                </c:pt>
                <c:pt idx="101">
                  <c:v>35</c:v>
                </c:pt>
                <c:pt idx="102">
                  <c:v>38</c:v>
                </c:pt>
                <c:pt idx="103">
                  <c:v>42</c:v>
                </c:pt>
                <c:pt idx="104">
                  <c:v>44</c:v>
                </c:pt>
                <c:pt idx="105">
                  <c:v>49</c:v>
                </c:pt>
                <c:pt idx="106">
                  <c:v>52</c:v>
                </c:pt>
                <c:pt idx="107">
                  <c:v>58</c:v>
                </c:pt>
                <c:pt idx="108">
                  <c:v>61</c:v>
                </c:pt>
                <c:pt idx="109">
                  <c:v>70</c:v>
                </c:pt>
                <c:pt idx="110">
                  <c:v>72</c:v>
                </c:pt>
                <c:pt idx="111">
                  <c:v>77</c:v>
                </c:pt>
                <c:pt idx="112">
                  <c:v>83</c:v>
                </c:pt>
                <c:pt idx="113">
                  <c:v>89</c:v>
                </c:pt>
                <c:pt idx="114">
                  <c:v>89</c:v>
                </c:pt>
                <c:pt idx="115">
                  <c:v>90</c:v>
                </c:pt>
                <c:pt idx="116">
                  <c:v>95</c:v>
                </c:pt>
                <c:pt idx="117">
                  <c:v>98</c:v>
                </c:pt>
                <c:pt idx="118">
                  <c:v>103</c:v>
                </c:pt>
                <c:pt idx="119">
                  <c:v>111</c:v>
                </c:pt>
                <c:pt idx="120">
                  <c:v>115</c:v>
                </c:pt>
                <c:pt idx="121">
                  <c:v>117</c:v>
                </c:pt>
                <c:pt idx="122">
                  <c:v>122</c:v>
                </c:pt>
                <c:pt idx="123">
                  <c:v>132</c:v>
                </c:pt>
                <c:pt idx="124">
                  <c:v>142</c:v>
                </c:pt>
                <c:pt idx="125">
                  <c:v>150</c:v>
                </c:pt>
                <c:pt idx="126">
                  <c:v>148</c:v>
                </c:pt>
                <c:pt idx="127">
                  <c:v>157</c:v>
                </c:pt>
                <c:pt idx="128">
                  <c:v>159</c:v>
                </c:pt>
                <c:pt idx="129">
                  <c:v>169</c:v>
                </c:pt>
                <c:pt idx="130">
                  <c:v>177</c:v>
                </c:pt>
                <c:pt idx="131">
                  <c:v>187</c:v>
                </c:pt>
                <c:pt idx="132">
                  <c:v>195</c:v>
                </c:pt>
                <c:pt idx="133">
                  <c:v>202</c:v>
                </c:pt>
                <c:pt idx="134">
                  <c:v>205</c:v>
                </c:pt>
                <c:pt idx="135">
                  <c:v>210</c:v>
                </c:pt>
                <c:pt idx="136">
                  <c:v>215</c:v>
                </c:pt>
                <c:pt idx="137">
                  <c:v>217</c:v>
                </c:pt>
                <c:pt idx="138">
                  <c:v>224</c:v>
                </c:pt>
                <c:pt idx="139">
                  <c:v>227</c:v>
                </c:pt>
                <c:pt idx="140">
                  <c:v>240</c:v>
                </c:pt>
                <c:pt idx="141">
                  <c:v>240</c:v>
                </c:pt>
                <c:pt idx="142">
                  <c:v>242</c:v>
                </c:pt>
                <c:pt idx="143">
                  <c:v>242</c:v>
                </c:pt>
                <c:pt idx="144">
                  <c:v>241</c:v>
                </c:pt>
                <c:pt idx="145">
                  <c:v>243</c:v>
                </c:pt>
                <c:pt idx="146">
                  <c:v>243</c:v>
                </c:pt>
                <c:pt idx="147">
                  <c:v>250</c:v>
                </c:pt>
                <c:pt idx="148">
                  <c:v>253</c:v>
                </c:pt>
                <c:pt idx="149">
                  <c:v>250</c:v>
                </c:pt>
                <c:pt idx="150">
                  <c:v>247</c:v>
                </c:pt>
                <c:pt idx="151">
                  <c:v>241</c:v>
                </c:pt>
                <c:pt idx="152">
                  <c:v>226</c:v>
                </c:pt>
                <c:pt idx="153">
                  <c:v>220</c:v>
                </c:pt>
                <c:pt idx="154">
                  <c:v>220</c:v>
                </c:pt>
                <c:pt idx="155">
                  <c:v>221</c:v>
                </c:pt>
                <c:pt idx="156">
                  <c:v>216</c:v>
                </c:pt>
                <c:pt idx="157">
                  <c:v>215</c:v>
                </c:pt>
                <c:pt idx="158">
                  <c:v>213</c:v>
                </c:pt>
                <c:pt idx="159">
                  <c:v>205</c:v>
                </c:pt>
                <c:pt idx="160">
                  <c:v>199</c:v>
                </c:pt>
                <c:pt idx="161">
                  <c:v>198</c:v>
                </c:pt>
                <c:pt idx="162">
                  <c:v>197</c:v>
                </c:pt>
                <c:pt idx="163">
                  <c:v>197</c:v>
                </c:pt>
                <c:pt idx="164">
                  <c:v>196</c:v>
                </c:pt>
                <c:pt idx="165">
                  <c:v>198</c:v>
                </c:pt>
                <c:pt idx="166">
                  <c:v>189</c:v>
                </c:pt>
                <c:pt idx="167">
                  <c:v>185</c:v>
                </c:pt>
                <c:pt idx="168">
                  <c:v>183</c:v>
                </c:pt>
                <c:pt idx="169">
                  <c:v>179</c:v>
                </c:pt>
                <c:pt idx="170">
                  <c:v>182</c:v>
                </c:pt>
                <c:pt idx="171">
                  <c:v>174</c:v>
                </c:pt>
                <c:pt idx="172">
                  <c:v>178</c:v>
                </c:pt>
                <c:pt idx="173">
                  <c:v>181</c:v>
                </c:pt>
                <c:pt idx="174">
                  <c:v>176</c:v>
                </c:pt>
                <c:pt idx="175">
                  <c:v>176</c:v>
                </c:pt>
                <c:pt idx="176">
                  <c:v>173</c:v>
                </c:pt>
                <c:pt idx="177">
                  <c:v>174</c:v>
                </c:pt>
                <c:pt idx="178">
                  <c:v>170</c:v>
                </c:pt>
                <c:pt idx="179">
                  <c:v>174</c:v>
                </c:pt>
                <c:pt idx="180">
                  <c:v>175</c:v>
                </c:pt>
                <c:pt idx="181">
                  <c:v>169</c:v>
                </c:pt>
                <c:pt idx="182">
                  <c:v>166</c:v>
                </c:pt>
                <c:pt idx="183">
                  <c:v>171</c:v>
                </c:pt>
                <c:pt idx="184">
                  <c:v>176</c:v>
                </c:pt>
                <c:pt idx="185">
                  <c:v>186</c:v>
                </c:pt>
                <c:pt idx="186">
                  <c:v>184</c:v>
                </c:pt>
                <c:pt idx="187">
                  <c:v>186</c:v>
                </c:pt>
                <c:pt idx="188">
                  <c:v>190</c:v>
                </c:pt>
                <c:pt idx="189">
                  <c:v>194</c:v>
                </c:pt>
                <c:pt idx="190">
                  <c:v>196</c:v>
                </c:pt>
                <c:pt idx="191">
                  <c:v>200</c:v>
                </c:pt>
                <c:pt idx="192">
                  <c:v>205</c:v>
                </c:pt>
                <c:pt idx="193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0-413D-864E-8C144BB7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82848"/>
        <c:axId val="58784384"/>
      </c:lineChart>
      <c:dateAx>
        <c:axId val="587828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784384"/>
        <c:crosses val="autoZero"/>
        <c:auto val="1"/>
        <c:lblOffset val="100"/>
        <c:baseTimeUnit val="days"/>
      </c:dateAx>
      <c:valAx>
        <c:axId val="58784384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782848"/>
        <c:crosses val="autoZero"/>
        <c:crossBetween val="between"/>
      </c:valAx>
      <c:valAx>
        <c:axId val="58859904"/>
        <c:scaling>
          <c:orientation val="minMax"/>
          <c:max val="40"/>
          <c:min val="-20"/>
        </c:scaling>
        <c:delete val="0"/>
        <c:axPos val="r"/>
        <c:numFmt formatCode="\+0;\-0;0" sourceLinked="1"/>
        <c:majorTickMark val="out"/>
        <c:minorTickMark val="none"/>
        <c:tickLblPos val="nextTo"/>
        <c:crossAx val="58861440"/>
        <c:crosses val="max"/>
        <c:crossBetween val="between"/>
      </c:valAx>
      <c:catAx>
        <c:axId val="5886144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58859904"/>
        <c:crosses val="autoZero"/>
        <c:auto val="1"/>
        <c:lblAlgn val="ctr"/>
        <c:lblOffset val="100"/>
        <c:noMultiLvlLbl val="1"/>
      </c:catAx>
    </c:plotArea>
    <c:legend>
      <c:legendPos val="r"/>
      <c:layout>
        <c:manualLayout>
          <c:xMode val="edge"/>
          <c:yMode val="edge"/>
          <c:x val="6.0117494889307545E-2"/>
          <c:y val="8.1338436944745102E-2"/>
          <c:w val="0.2205973208431799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8. Ricoverati: non in terapia intensiva e in terapia intensiva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5270669683762317E-2"/>
          <c:w val="0.94884708838269172"/>
          <c:h val="0.89736361455643976"/>
        </c:manualLayout>
      </c:layout>
      <c:areaChart>
        <c:grouping val="stacked"/>
        <c:varyColors val="0"/>
        <c:ser>
          <c:idx val="1"/>
          <c:order val="0"/>
          <c:tx>
            <c:v>Ricoverati T.I.</c:v>
          </c:tx>
          <c:spPr>
            <a:solidFill>
              <a:srgbClr val="C00000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lavoro'!$J$2:$J$319</c:f>
              <c:numCache>
                <c:formatCode>General</c:formatCode>
                <c:ptCount val="19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9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12</c:v>
                </c:pt>
                <c:pt idx="64">
                  <c:v>12</c:v>
                </c:pt>
                <c:pt idx="65">
                  <c:v>11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15</c:v>
                </c:pt>
                <c:pt idx="71">
                  <c:v>18</c:v>
                </c:pt>
                <c:pt idx="72">
                  <c:v>17</c:v>
                </c:pt>
                <c:pt idx="73">
                  <c:v>18</c:v>
                </c:pt>
                <c:pt idx="74">
                  <c:v>17</c:v>
                </c:pt>
                <c:pt idx="75">
                  <c:v>16</c:v>
                </c:pt>
                <c:pt idx="76">
                  <c:v>17</c:v>
                </c:pt>
                <c:pt idx="77">
                  <c:v>16</c:v>
                </c:pt>
                <c:pt idx="78">
                  <c:v>14</c:v>
                </c:pt>
                <c:pt idx="79">
                  <c:v>15</c:v>
                </c:pt>
                <c:pt idx="80">
                  <c:v>13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16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16</c:v>
                </c:pt>
                <c:pt idx="91">
                  <c:v>19</c:v>
                </c:pt>
                <c:pt idx="92">
                  <c:v>20</c:v>
                </c:pt>
                <c:pt idx="93">
                  <c:v>21</c:v>
                </c:pt>
                <c:pt idx="94">
                  <c:v>20</c:v>
                </c:pt>
                <c:pt idx="95">
                  <c:v>24</c:v>
                </c:pt>
                <c:pt idx="96">
                  <c:v>28</c:v>
                </c:pt>
                <c:pt idx="97">
                  <c:v>28</c:v>
                </c:pt>
                <c:pt idx="98">
                  <c:v>30</c:v>
                </c:pt>
                <c:pt idx="99">
                  <c:v>33</c:v>
                </c:pt>
                <c:pt idx="100">
                  <c:v>35</c:v>
                </c:pt>
                <c:pt idx="101">
                  <c:v>35</c:v>
                </c:pt>
                <c:pt idx="102">
                  <c:v>38</c:v>
                </c:pt>
                <c:pt idx="103">
                  <c:v>42</c:v>
                </c:pt>
                <c:pt idx="104">
                  <c:v>44</c:v>
                </c:pt>
                <c:pt idx="105">
                  <c:v>49</c:v>
                </c:pt>
                <c:pt idx="106">
                  <c:v>52</c:v>
                </c:pt>
                <c:pt idx="107">
                  <c:v>58</c:v>
                </c:pt>
                <c:pt idx="108">
                  <c:v>61</c:v>
                </c:pt>
                <c:pt idx="109">
                  <c:v>70</c:v>
                </c:pt>
                <c:pt idx="110">
                  <c:v>72</c:v>
                </c:pt>
                <c:pt idx="111">
                  <c:v>77</c:v>
                </c:pt>
                <c:pt idx="112">
                  <c:v>83</c:v>
                </c:pt>
                <c:pt idx="113">
                  <c:v>89</c:v>
                </c:pt>
                <c:pt idx="114">
                  <c:v>89</c:v>
                </c:pt>
                <c:pt idx="115">
                  <c:v>90</c:v>
                </c:pt>
                <c:pt idx="116">
                  <c:v>95</c:v>
                </c:pt>
                <c:pt idx="117">
                  <c:v>98</c:v>
                </c:pt>
                <c:pt idx="118">
                  <c:v>103</c:v>
                </c:pt>
                <c:pt idx="119">
                  <c:v>111</c:v>
                </c:pt>
                <c:pt idx="120">
                  <c:v>115</c:v>
                </c:pt>
                <c:pt idx="121">
                  <c:v>117</c:v>
                </c:pt>
                <c:pt idx="122">
                  <c:v>122</c:v>
                </c:pt>
                <c:pt idx="123">
                  <c:v>132</c:v>
                </c:pt>
                <c:pt idx="124">
                  <c:v>142</c:v>
                </c:pt>
                <c:pt idx="125">
                  <c:v>150</c:v>
                </c:pt>
                <c:pt idx="126">
                  <c:v>148</c:v>
                </c:pt>
                <c:pt idx="127">
                  <c:v>157</c:v>
                </c:pt>
                <c:pt idx="128">
                  <c:v>159</c:v>
                </c:pt>
                <c:pt idx="129">
                  <c:v>169</c:v>
                </c:pt>
                <c:pt idx="130">
                  <c:v>177</c:v>
                </c:pt>
                <c:pt idx="131">
                  <c:v>187</c:v>
                </c:pt>
                <c:pt idx="132">
                  <c:v>195</c:v>
                </c:pt>
                <c:pt idx="133">
                  <c:v>202</c:v>
                </c:pt>
                <c:pt idx="134">
                  <c:v>205</c:v>
                </c:pt>
                <c:pt idx="135">
                  <c:v>210</c:v>
                </c:pt>
                <c:pt idx="136">
                  <c:v>215</c:v>
                </c:pt>
                <c:pt idx="137">
                  <c:v>217</c:v>
                </c:pt>
                <c:pt idx="138">
                  <c:v>224</c:v>
                </c:pt>
                <c:pt idx="139">
                  <c:v>227</c:v>
                </c:pt>
                <c:pt idx="140">
                  <c:v>240</c:v>
                </c:pt>
                <c:pt idx="141">
                  <c:v>240</c:v>
                </c:pt>
                <c:pt idx="142">
                  <c:v>242</c:v>
                </c:pt>
                <c:pt idx="143">
                  <c:v>242</c:v>
                </c:pt>
                <c:pt idx="144">
                  <c:v>241</c:v>
                </c:pt>
                <c:pt idx="145">
                  <c:v>243</c:v>
                </c:pt>
                <c:pt idx="146">
                  <c:v>243</c:v>
                </c:pt>
                <c:pt idx="147">
                  <c:v>250</c:v>
                </c:pt>
                <c:pt idx="148">
                  <c:v>253</c:v>
                </c:pt>
                <c:pt idx="149">
                  <c:v>250</c:v>
                </c:pt>
                <c:pt idx="150">
                  <c:v>247</c:v>
                </c:pt>
                <c:pt idx="151">
                  <c:v>241</c:v>
                </c:pt>
                <c:pt idx="152">
                  <c:v>226</c:v>
                </c:pt>
                <c:pt idx="153">
                  <c:v>220</c:v>
                </c:pt>
                <c:pt idx="154">
                  <c:v>220</c:v>
                </c:pt>
                <c:pt idx="155">
                  <c:v>221</c:v>
                </c:pt>
                <c:pt idx="156">
                  <c:v>216</c:v>
                </c:pt>
                <c:pt idx="157">
                  <c:v>215</c:v>
                </c:pt>
                <c:pt idx="158">
                  <c:v>213</c:v>
                </c:pt>
                <c:pt idx="159">
                  <c:v>205</c:v>
                </c:pt>
                <c:pt idx="160">
                  <c:v>199</c:v>
                </c:pt>
                <c:pt idx="161">
                  <c:v>198</c:v>
                </c:pt>
                <c:pt idx="162">
                  <c:v>197</c:v>
                </c:pt>
                <c:pt idx="163">
                  <c:v>197</c:v>
                </c:pt>
                <c:pt idx="164">
                  <c:v>196</c:v>
                </c:pt>
                <c:pt idx="165">
                  <c:v>198</c:v>
                </c:pt>
                <c:pt idx="166">
                  <c:v>189</c:v>
                </c:pt>
                <c:pt idx="167">
                  <c:v>185</c:v>
                </c:pt>
                <c:pt idx="168">
                  <c:v>183</c:v>
                </c:pt>
                <c:pt idx="169">
                  <c:v>179</c:v>
                </c:pt>
                <c:pt idx="170">
                  <c:v>182</c:v>
                </c:pt>
                <c:pt idx="171">
                  <c:v>174</c:v>
                </c:pt>
                <c:pt idx="172">
                  <c:v>178</c:v>
                </c:pt>
                <c:pt idx="173">
                  <c:v>181</c:v>
                </c:pt>
                <c:pt idx="174">
                  <c:v>176</c:v>
                </c:pt>
                <c:pt idx="175">
                  <c:v>176</c:v>
                </c:pt>
                <c:pt idx="176">
                  <c:v>173</c:v>
                </c:pt>
                <c:pt idx="177">
                  <c:v>174</c:v>
                </c:pt>
                <c:pt idx="178">
                  <c:v>170</c:v>
                </c:pt>
                <c:pt idx="179">
                  <c:v>174</c:v>
                </c:pt>
                <c:pt idx="180">
                  <c:v>175</c:v>
                </c:pt>
                <c:pt idx="181">
                  <c:v>169</c:v>
                </c:pt>
                <c:pt idx="182">
                  <c:v>166</c:v>
                </c:pt>
                <c:pt idx="183">
                  <c:v>171</c:v>
                </c:pt>
                <c:pt idx="184">
                  <c:v>176</c:v>
                </c:pt>
                <c:pt idx="185">
                  <c:v>186</c:v>
                </c:pt>
                <c:pt idx="186">
                  <c:v>184</c:v>
                </c:pt>
                <c:pt idx="187">
                  <c:v>186</c:v>
                </c:pt>
                <c:pt idx="188">
                  <c:v>190</c:v>
                </c:pt>
                <c:pt idx="189">
                  <c:v>194</c:v>
                </c:pt>
                <c:pt idx="190">
                  <c:v>196</c:v>
                </c:pt>
                <c:pt idx="191">
                  <c:v>200</c:v>
                </c:pt>
                <c:pt idx="192">
                  <c:v>205</c:v>
                </c:pt>
                <c:pt idx="19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6-4C9C-A45E-8EFC47A2700C}"/>
            </c:ext>
          </c:extLst>
        </c:ser>
        <c:ser>
          <c:idx val="0"/>
          <c:order val="1"/>
          <c:tx>
            <c:v>Ricoverati no T.I.</c:v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lavoro'!$I$2:$I$319</c:f>
              <c:numCache>
                <c:formatCode>General</c:formatCode>
                <c:ptCount val="19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  <c:pt idx="25">
                  <c:v>20</c:v>
                </c:pt>
                <c:pt idx="26">
                  <c:v>22</c:v>
                </c:pt>
                <c:pt idx="27">
                  <c:v>29</c:v>
                </c:pt>
                <c:pt idx="28">
                  <c:v>29</c:v>
                </c:pt>
                <c:pt idx="29">
                  <c:v>33</c:v>
                </c:pt>
                <c:pt idx="30">
                  <c:v>38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34</c:v>
                </c:pt>
                <c:pt idx="35">
                  <c:v>34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39</c:v>
                </c:pt>
                <c:pt idx="40">
                  <c:v>45</c:v>
                </c:pt>
                <c:pt idx="41">
                  <c:v>44</c:v>
                </c:pt>
                <c:pt idx="42">
                  <c:v>43</c:v>
                </c:pt>
                <c:pt idx="43">
                  <c:v>42</c:v>
                </c:pt>
                <c:pt idx="44">
                  <c:v>46</c:v>
                </c:pt>
                <c:pt idx="45">
                  <c:v>47</c:v>
                </c:pt>
                <c:pt idx="46">
                  <c:v>51</c:v>
                </c:pt>
                <c:pt idx="47">
                  <c:v>54</c:v>
                </c:pt>
                <c:pt idx="48">
                  <c:v>54</c:v>
                </c:pt>
                <c:pt idx="49">
                  <c:v>53</c:v>
                </c:pt>
                <c:pt idx="50">
                  <c:v>41</c:v>
                </c:pt>
                <c:pt idx="51">
                  <c:v>45</c:v>
                </c:pt>
                <c:pt idx="52">
                  <c:v>45</c:v>
                </c:pt>
                <c:pt idx="53">
                  <c:v>50</c:v>
                </c:pt>
                <c:pt idx="54">
                  <c:v>54</c:v>
                </c:pt>
                <c:pt idx="55">
                  <c:v>53</c:v>
                </c:pt>
                <c:pt idx="56">
                  <c:v>59</c:v>
                </c:pt>
                <c:pt idx="57">
                  <c:v>62</c:v>
                </c:pt>
                <c:pt idx="58">
                  <c:v>69</c:v>
                </c:pt>
                <c:pt idx="59">
                  <c:v>70</c:v>
                </c:pt>
                <c:pt idx="60">
                  <c:v>68</c:v>
                </c:pt>
                <c:pt idx="61">
                  <c:v>70</c:v>
                </c:pt>
                <c:pt idx="62">
                  <c:v>71</c:v>
                </c:pt>
                <c:pt idx="63">
                  <c:v>76</c:v>
                </c:pt>
                <c:pt idx="64">
                  <c:v>81</c:v>
                </c:pt>
                <c:pt idx="65">
                  <c:v>87</c:v>
                </c:pt>
                <c:pt idx="66">
                  <c:v>88</c:v>
                </c:pt>
                <c:pt idx="67">
                  <c:v>86</c:v>
                </c:pt>
                <c:pt idx="68">
                  <c:v>101</c:v>
                </c:pt>
                <c:pt idx="69">
                  <c:v>104</c:v>
                </c:pt>
                <c:pt idx="70">
                  <c:v>105</c:v>
                </c:pt>
                <c:pt idx="71">
                  <c:v>108</c:v>
                </c:pt>
                <c:pt idx="72">
                  <c:v>112</c:v>
                </c:pt>
                <c:pt idx="73">
                  <c:v>116</c:v>
                </c:pt>
                <c:pt idx="74">
                  <c:v>120</c:v>
                </c:pt>
                <c:pt idx="75">
                  <c:v>136</c:v>
                </c:pt>
                <c:pt idx="76">
                  <c:v>141</c:v>
                </c:pt>
                <c:pt idx="77">
                  <c:v>155</c:v>
                </c:pt>
                <c:pt idx="78">
                  <c:v>173</c:v>
                </c:pt>
                <c:pt idx="79">
                  <c:v>179</c:v>
                </c:pt>
                <c:pt idx="80">
                  <c:v>191</c:v>
                </c:pt>
                <c:pt idx="81">
                  <c:v>194</c:v>
                </c:pt>
                <c:pt idx="82">
                  <c:v>203</c:v>
                </c:pt>
                <c:pt idx="83">
                  <c:v>224</c:v>
                </c:pt>
                <c:pt idx="84">
                  <c:v>230</c:v>
                </c:pt>
                <c:pt idx="85">
                  <c:v>237</c:v>
                </c:pt>
                <c:pt idx="86">
                  <c:v>235</c:v>
                </c:pt>
                <c:pt idx="87">
                  <c:v>255</c:v>
                </c:pt>
                <c:pt idx="88">
                  <c:v>268</c:v>
                </c:pt>
                <c:pt idx="89">
                  <c:v>294</c:v>
                </c:pt>
                <c:pt idx="90">
                  <c:v>293</c:v>
                </c:pt>
                <c:pt idx="91">
                  <c:v>301</c:v>
                </c:pt>
                <c:pt idx="92">
                  <c:v>307</c:v>
                </c:pt>
                <c:pt idx="93">
                  <c:v>303</c:v>
                </c:pt>
                <c:pt idx="94">
                  <c:v>322</c:v>
                </c:pt>
                <c:pt idx="95">
                  <c:v>329</c:v>
                </c:pt>
                <c:pt idx="96">
                  <c:v>361</c:v>
                </c:pt>
                <c:pt idx="97">
                  <c:v>368</c:v>
                </c:pt>
                <c:pt idx="98">
                  <c:v>375</c:v>
                </c:pt>
                <c:pt idx="99">
                  <c:v>376</c:v>
                </c:pt>
                <c:pt idx="100">
                  <c:v>376</c:v>
                </c:pt>
                <c:pt idx="101">
                  <c:v>387</c:v>
                </c:pt>
                <c:pt idx="102">
                  <c:v>388</c:v>
                </c:pt>
                <c:pt idx="103">
                  <c:v>404</c:v>
                </c:pt>
                <c:pt idx="104">
                  <c:v>426</c:v>
                </c:pt>
                <c:pt idx="105">
                  <c:v>447</c:v>
                </c:pt>
                <c:pt idx="106">
                  <c:v>468</c:v>
                </c:pt>
                <c:pt idx="107">
                  <c:v>471</c:v>
                </c:pt>
                <c:pt idx="108">
                  <c:v>479</c:v>
                </c:pt>
                <c:pt idx="109">
                  <c:v>493</c:v>
                </c:pt>
                <c:pt idx="110">
                  <c:v>521</c:v>
                </c:pt>
                <c:pt idx="111">
                  <c:v>542</c:v>
                </c:pt>
                <c:pt idx="112">
                  <c:v>565</c:v>
                </c:pt>
                <c:pt idx="113">
                  <c:v>588</c:v>
                </c:pt>
                <c:pt idx="114">
                  <c:v>593</c:v>
                </c:pt>
                <c:pt idx="115">
                  <c:v>606</c:v>
                </c:pt>
                <c:pt idx="116">
                  <c:v>642</c:v>
                </c:pt>
                <c:pt idx="117">
                  <c:v>677</c:v>
                </c:pt>
                <c:pt idx="118">
                  <c:v>727</c:v>
                </c:pt>
                <c:pt idx="119">
                  <c:v>787</c:v>
                </c:pt>
                <c:pt idx="120">
                  <c:v>839</c:v>
                </c:pt>
                <c:pt idx="121">
                  <c:v>895</c:v>
                </c:pt>
                <c:pt idx="122">
                  <c:v>962</c:v>
                </c:pt>
                <c:pt idx="123">
                  <c:v>999</c:v>
                </c:pt>
                <c:pt idx="124">
                  <c:v>1025</c:v>
                </c:pt>
                <c:pt idx="125">
                  <c:v>1072</c:v>
                </c:pt>
                <c:pt idx="126">
                  <c:v>1105</c:v>
                </c:pt>
                <c:pt idx="127">
                  <c:v>1147</c:v>
                </c:pt>
                <c:pt idx="128">
                  <c:v>1157</c:v>
                </c:pt>
                <c:pt idx="129">
                  <c:v>1161</c:v>
                </c:pt>
                <c:pt idx="130">
                  <c:v>1250</c:v>
                </c:pt>
                <c:pt idx="131">
                  <c:v>1303</c:v>
                </c:pt>
                <c:pt idx="132">
                  <c:v>1348</c:v>
                </c:pt>
                <c:pt idx="133">
                  <c:v>1376</c:v>
                </c:pt>
                <c:pt idx="134">
                  <c:v>1391</c:v>
                </c:pt>
                <c:pt idx="135">
                  <c:v>1450</c:v>
                </c:pt>
                <c:pt idx="136">
                  <c:v>1462</c:v>
                </c:pt>
                <c:pt idx="137">
                  <c:v>1476</c:v>
                </c:pt>
                <c:pt idx="138">
                  <c:v>1501</c:v>
                </c:pt>
                <c:pt idx="139">
                  <c:v>1505</c:v>
                </c:pt>
                <c:pt idx="140">
                  <c:v>1528</c:v>
                </c:pt>
                <c:pt idx="141">
                  <c:v>1532</c:v>
                </c:pt>
                <c:pt idx="142">
                  <c:v>1537</c:v>
                </c:pt>
                <c:pt idx="143">
                  <c:v>1568</c:v>
                </c:pt>
                <c:pt idx="144">
                  <c:v>1597</c:v>
                </c:pt>
                <c:pt idx="145">
                  <c:v>1604</c:v>
                </c:pt>
                <c:pt idx="146">
                  <c:v>1601</c:v>
                </c:pt>
                <c:pt idx="147">
                  <c:v>1574</c:v>
                </c:pt>
                <c:pt idx="148">
                  <c:v>1545</c:v>
                </c:pt>
                <c:pt idx="149">
                  <c:v>1539</c:v>
                </c:pt>
                <c:pt idx="150">
                  <c:v>1519</c:v>
                </c:pt>
                <c:pt idx="151">
                  <c:v>1522</c:v>
                </c:pt>
                <c:pt idx="152">
                  <c:v>1547</c:v>
                </c:pt>
                <c:pt idx="153">
                  <c:v>1517</c:v>
                </c:pt>
                <c:pt idx="154">
                  <c:v>1494</c:v>
                </c:pt>
                <c:pt idx="155">
                  <c:v>1465</c:v>
                </c:pt>
                <c:pt idx="156">
                  <c:v>1431</c:v>
                </c:pt>
                <c:pt idx="157">
                  <c:v>1400</c:v>
                </c:pt>
                <c:pt idx="158">
                  <c:v>1367</c:v>
                </c:pt>
                <c:pt idx="159">
                  <c:v>1387</c:v>
                </c:pt>
                <c:pt idx="160">
                  <c:v>1374</c:v>
                </c:pt>
                <c:pt idx="161">
                  <c:v>1374</c:v>
                </c:pt>
                <c:pt idx="162">
                  <c:v>1342</c:v>
                </c:pt>
                <c:pt idx="163">
                  <c:v>1280</c:v>
                </c:pt>
                <c:pt idx="164">
                  <c:v>1243</c:v>
                </c:pt>
                <c:pt idx="165">
                  <c:v>1226</c:v>
                </c:pt>
                <c:pt idx="166">
                  <c:v>1237</c:v>
                </c:pt>
                <c:pt idx="167">
                  <c:v>1225</c:v>
                </c:pt>
                <c:pt idx="168">
                  <c:v>1188</c:v>
                </c:pt>
                <c:pt idx="169">
                  <c:v>1131</c:v>
                </c:pt>
                <c:pt idx="170">
                  <c:v>1091</c:v>
                </c:pt>
                <c:pt idx="171">
                  <c:v>1071</c:v>
                </c:pt>
                <c:pt idx="172">
                  <c:v>1076</c:v>
                </c:pt>
                <c:pt idx="173">
                  <c:v>1086</c:v>
                </c:pt>
                <c:pt idx="174">
                  <c:v>1059</c:v>
                </c:pt>
                <c:pt idx="175">
                  <c:v>1028</c:v>
                </c:pt>
                <c:pt idx="176">
                  <c:v>1008</c:v>
                </c:pt>
                <c:pt idx="177">
                  <c:v>995</c:v>
                </c:pt>
                <c:pt idx="178">
                  <c:v>1014</c:v>
                </c:pt>
                <c:pt idx="179">
                  <c:v>1027</c:v>
                </c:pt>
                <c:pt idx="180">
                  <c:v>1064</c:v>
                </c:pt>
                <c:pt idx="181">
                  <c:v>1093</c:v>
                </c:pt>
                <c:pt idx="182">
                  <c:v>1085</c:v>
                </c:pt>
                <c:pt idx="183">
                  <c:v>1069</c:v>
                </c:pt>
                <c:pt idx="184">
                  <c:v>1073</c:v>
                </c:pt>
                <c:pt idx="185">
                  <c:v>1090</c:v>
                </c:pt>
                <c:pt idx="186">
                  <c:v>1137</c:v>
                </c:pt>
                <c:pt idx="187">
                  <c:v>1181</c:v>
                </c:pt>
                <c:pt idx="188">
                  <c:v>1198</c:v>
                </c:pt>
                <c:pt idx="189">
                  <c:v>1190</c:v>
                </c:pt>
                <c:pt idx="190">
                  <c:v>1228</c:v>
                </c:pt>
                <c:pt idx="191">
                  <c:v>1246</c:v>
                </c:pt>
                <c:pt idx="192">
                  <c:v>1256</c:v>
                </c:pt>
                <c:pt idx="193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6-4C9C-A45E-8EFC47A2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8704"/>
        <c:axId val="59050240"/>
      </c:areaChart>
      <c:dateAx>
        <c:axId val="590487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050240"/>
        <c:crosses val="autoZero"/>
        <c:auto val="1"/>
        <c:lblOffset val="100"/>
        <c:baseTimeUnit val="days"/>
      </c:dateAx>
      <c:valAx>
        <c:axId val="5905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0487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8500425165773771E-2"/>
          <c:y val="0.33190447120619759"/>
          <c:w val="0.13776757131599821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Grafico 9. Guariti e deceduti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3999401308139568E-2"/>
          <c:y val="1.2742367970689693E-2"/>
          <c:w val="0.96260937247164968"/>
          <c:h val="0.91197996655502445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lavoro'!$N$2:$N$319</c:f>
              <c:numCache>
                <c:formatCode>General</c:formatCode>
                <c:ptCount val="196"/>
                <c:pt idx="0">
                  <c:v>2673</c:v>
                </c:pt>
                <c:pt idx="1">
                  <c:v>2674</c:v>
                </c:pt>
                <c:pt idx="2">
                  <c:v>2674</c:v>
                </c:pt>
                <c:pt idx="3">
                  <c:v>2674</c:v>
                </c:pt>
                <c:pt idx="4">
                  <c:v>2674</c:v>
                </c:pt>
                <c:pt idx="5">
                  <c:v>2674</c:v>
                </c:pt>
                <c:pt idx="6">
                  <c:v>2674</c:v>
                </c:pt>
                <c:pt idx="7">
                  <c:v>2687</c:v>
                </c:pt>
                <c:pt idx="8">
                  <c:v>2687</c:v>
                </c:pt>
                <c:pt idx="9">
                  <c:v>2691</c:v>
                </c:pt>
                <c:pt idx="10">
                  <c:v>2693</c:v>
                </c:pt>
                <c:pt idx="11">
                  <c:v>2693</c:v>
                </c:pt>
                <c:pt idx="12">
                  <c:v>2694</c:v>
                </c:pt>
                <c:pt idx="13">
                  <c:v>2695</c:v>
                </c:pt>
                <c:pt idx="14">
                  <c:v>2695</c:v>
                </c:pt>
                <c:pt idx="15">
                  <c:v>2695</c:v>
                </c:pt>
                <c:pt idx="16">
                  <c:v>2695</c:v>
                </c:pt>
                <c:pt idx="17">
                  <c:v>2695</c:v>
                </c:pt>
                <c:pt idx="18">
                  <c:v>2697</c:v>
                </c:pt>
                <c:pt idx="19">
                  <c:v>2704</c:v>
                </c:pt>
                <c:pt idx="20">
                  <c:v>2706</c:v>
                </c:pt>
                <c:pt idx="21">
                  <c:v>2709</c:v>
                </c:pt>
                <c:pt idx="22">
                  <c:v>2712</c:v>
                </c:pt>
                <c:pt idx="23">
                  <c:v>2713</c:v>
                </c:pt>
                <c:pt idx="24">
                  <c:v>2715</c:v>
                </c:pt>
                <c:pt idx="25">
                  <c:v>2715</c:v>
                </c:pt>
                <c:pt idx="26">
                  <c:v>2719</c:v>
                </c:pt>
                <c:pt idx="27">
                  <c:v>2726</c:v>
                </c:pt>
                <c:pt idx="28">
                  <c:v>2726</c:v>
                </c:pt>
                <c:pt idx="29">
                  <c:v>2730</c:v>
                </c:pt>
                <c:pt idx="30">
                  <c:v>2730</c:v>
                </c:pt>
                <c:pt idx="31">
                  <c:v>2734</c:v>
                </c:pt>
                <c:pt idx="32">
                  <c:v>2737</c:v>
                </c:pt>
                <c:pt idx="33">
                  <c:v>2737</c:v>
                </c:pt>
                <c:pt idx="34">
                  <c:v>2741</c:v>
                </c:pt>
                <c:pt idx="35">
                  <c:v>2741</c:v>
                </c:pt>
                <c:pt idx="36">
                  <c:v>2743</c:v>
                </c:pt>
                <c:pt idx="37">
                  <c:v>2743</c:v>
                </c:pt>
                <c:pt idx="38">
                  <c:v>2743</c:v>
                </c:pt>
                <c:pt idx="39">
                  <c:v>2749</c:v>
                </c:pt>
                <c:pt idx="40">
                  <c:v>2751</c:v>
                </c:pt>
                <c:pt idx="41">
                  <c:v>2752</c:v>
                </c:pt>
                <c:pt idx="42">
                  <c:v>2757</c:v>
                </c:pt>
                <c:pt idx="43">
                  <c:v>2757</c:v>
                </c:pt>
                <c:pt idx="44">
                  <c:v>2766</c:v>
                </c:pt>
                <c:pt idx="45">
                  <c:v>2766</c:v>
                </c:pt>
                <c:pt idx="46">
                  <c:v>2769</c:v>
                </c:pt>
                <c:pt idx="47">
                  <c:v>2776</c:v>
                </c:pt>
                <c:pt idx="48">
                  <c:v>2785</c:v>
                </c:pt>
                <c:pt idx="49">
                  <c:v>2786</c:v>
                </c:pt>
                <c:pt idx="50">
                  <c:v>2799</c:v>
                </c:pt>
                <c:pt idx="51">
                  <c:v>2805</c:v>
                </c:pt>
                <c:pt idx="52">
                  <c:v>2807</c:v>
                </c:pt>
                <c:pt idx="53">
                  <c:v>2813</c:v>
                </c:pt>
                <c:pt idx="54">
                  <c:v>2834</c:v>
                </c:pt>
                <c:pt idx="55">
                  <c:v>2858</c:v>
                </c:pt>
                <c:pt idx="56">
                  <c:v>2858</c:v>
                </c:pt>
                <c:pt idx="57">
                  <c:v>2869</c:v>
                </c:pt>
                <c:pt idx="58">
                  <c:v>2884</c:v>
                </c:pt>
                <c:pt idx="59">
                  <c:v>2887</c:v>
                </c:pt>
                <c:pt idx="60">
                  <c:v>2891</c:v>
                </c:pt>
                <c:pt idx="61">
                  <c:v>2906</c:v>
                </c:pt>
                <c:pt idx="62">
                  <c:v>2911</c:v>
                </c:pt>
                <c:pt idx="63">
                  <c:v>2919</c:v>
                </c:pt>
                <c:pt idx="64">
                  <c:v>2947</c:v>
                </c:pt>
                <c:pt idx="65">
                  <c:v>2993</c:v>
                </c:pt>
                <c:pt idx="66">
                  <c:v>3047</c:v>
                </c:pt>
                <c:pt idx="67">
                  <c:v>3093</c:v>
                </c:pt>
                <c:pt idx="68">
                  <c:v>3097</c:v>
                </c:pt>
                <c:pt idx="69">
                  <c:v>3106</c:v>
                </c:pt>
                <c:pt idx="70">
                  <c:v>3110</c:v>
                </c:pt>
                <c:pt idx="71">
                  <c:v>3140</c:v>
                </c:pt>
                <c:pt idx="72">
                  <c:v>3141</c:v>
                </c:pt>
                <c:pt idx="73">
                  <c:v>3144</c:v>
                </c:pt>
                <c:pt idx="74">
                  <c:v>3158</c:v>
                </c:pt>
                <c:pt idx="75">
                  <c:v>3172</c:v>
                </c:pt>
                <c:pt idx="76">
                  <c:v>3172</c:v>
                </c:pt>
                <c:pt idx="77">
                  <c:v>3190</c:v>
                </c:pt>
                <c:pt idx="78">
                  <c:v>3231</c:v>
                </c:pt>
                <c:pt idx="79">
                  <c:v>3295</c:v>
                </c:pt>
                <c:pt idx="80">
                  <c:v>3318</c:v>
                </c:pt>
                <c:pt idx="81">
                  <c:v>3350</c:v>
                </c:pt>
                <c:pt idx="82">
                  <c:v>3390</c:v>
                </c:pt>
                <c:pt idx="83">
                  <c:v>3455</c:v>
                </c:pt>
                <c:pt idx="84">
                  <c:v>3519</c:v>
                </c:pt>
                <c:pt idx="85">
                  <c:v>3594</c:v>
                </c:pt>
                <c:pt idx="86">
                  <c:v>3630</c:v>
                </c:pt>
                <c:pt idx="87">
                  <c:v>3687</c:v>
                </c:pt>
                <c:pt idx="88">
                  <c:v>3716</c:v>
                </c:pt>
                <c:pt idx="89">
                  <c:v>3733</c:v>
                </c:pt>
                <c:pt idx="90">
                  <c:v>3851</c:v>
                </c:pt>
                <c:pt idx="91">
                  <c:v>3941</c:v>
                </c:pt>
                <c:pt idx="92">
                  <c:v>4026</c:v>
                </c:pt>
                <c:pt idx="93">
                  <c:v>4052</c:v>
                </c:pt>
                <c:pt idx="94">
                  <c:v>4108</c:v>
                </c:pt>
                <c:pt idx="95">
                  <c:v>4115</c:v>
                </c:pt>
                <c:pt idx="96">
                  <c:v>4130</c:v>
                </c:pt>
                <c:pt idx="97">
                  <c:v>4237</c:v>
                </c:pt>
                <c:pt idx="98">
                  <c:v>4345</c:v>
                </c:pt>
                <c:pt idx="99">
                  <c:v>4454</c:v>
                </c:pt>
                <c:pt idx="100">
                  <c:v>4478</c:v>
                </c:pt>
                <c:pt idx="101">
                  <c:v>4519</c:v>
                </c:pt>
                <c:pt idx="102">
                  <c:v>4557</c:v>
                </c:pt>
                <c:pt idx="103">
                  <c:v>4571</c:v>
                </c:pt>
                <c:pt idx="104">
                  <c:v>4708</c:v>
                </c:pt>
                <c:pt idx="105">
                  <c:v>4762</c:v>
                </c:pt>
                <c:pt idx="106">
                  <c:v>4854</c:v>
                </c:pt>
                <c:pt idx="107">
                  <c:v>4975</c:v>
                </c:pt>
                <c:pt idx="108">
                  <c:v>5101</c:v>
                </c:pt>
                <c:pt idx="109">
                  <c:v>5137</c:v>
                </c:pt>
                <c:pt idx="110">
                  <c:v>5267</c:v>
                </c:pt>
                <c:pt idx="111">
                  <c:v>5353</c:v>
                </c:pt>
                <c:pt idx="112">
                  <c:v>5551</c:v>
                </c:pt>
                <c:pt idx="113">
                  <c:v>5649</c:v>
                </c:pt>
                <c:pt idx="114">
                  <c:v>5772</c:v>
                </c:pt>
                <c:pt idx="115">
                  <c:v>5896</c:v>
                </c:pt>
                <c:pt idx="116">
                  <c:v>5914</c:v>
                </c:pt>
                <c:pt idx="117">
                  <c:v>6081</c:v>
                </c:pt>
                <c:pt idx="118">
                  <c:v>6142</c:v>
                </c:pt>
                <c:pt idx="119">
                  <c:v>6386</c:v>
                </c:pt>
                <c:pt idx="120">
                  <c:v>6605</c:v>
                </c:pt>
                <c:pt idx="121">
                  <c:v>6758</c:v>
                </c:pt>
                <c:pt idx="122">
                  <c:v>6814</c:v>
                </c:pt>
                <c:pt idx="123">
                  <c:v>7011</c:v>
                </c:pt>
                <c:pt idx="124">
                  <c:v>7277</c:v>
                </c:pt>
                <c:pt idx="125">
                  <c:v>7569</c:v>
                </c:pt>
                <c:pt idx="126">
                  <c:v>7893</c:v>
                </c:pt>
                <c:pt idx="127">
                  <c:v>8282</c:v>
                </c:pt>
                <c:pt idx="128">
                  <c:v>8684</c:v>
                </c:pt>
                <c:pt idx="129">
                  <c:v>8788</c:v>
                </c:pt>
                <c:pt idx="130">
                  <c:v>9128</c:v>
                </c:pt>
                <c:pt idx="131">
                  <c:v>9652</c:v>
                </c:pt>
                <c:pt idx="132">
                  <c:v>9928</c:v>
                </c:pt>
                <c:pt idx="133">
                  <c:v>10656</c:v>
                </c:pt>
                <c:pt idx="134">
                  <c:v>10958</c:v>
                </c:pt>
                <c:pt idx="135">
                  <c:v>11258</c:v>
                </c:pt>
                <c:pt idx="136">
                  <c:v>11444</c:v>
                </c:pt>
                <c:pt idx="137">
                  <c:v>11829</c:v>
                </c:pt>
                <c:pt idx="138">
                  <c:v>12296</c:v>
                </c:pt>
                <c:pt idx="139">
                  <c:v>12964</c:v>
                </c:pt>
                <c:pt idx="140">
                  <c:v>13411</c:v>
                </c:pt>
                <c:pt idx="141">
                  <c:v>13763</c:v>
                </c:pt>
                <c:pt idx="142">
                  <c:v>14179</c:v>
                </c:pt>
                <c:pt idx="143">
                  <c:v>14489</c:v>
                </c:pt>
                <c:pt idx="144">
                  <c:v>14781</c:v>
                </c:pt>
                <c:pt idx="145">
                  <c:v>15238</c:v>
                </c:pt>
                <c:pt idx="146">
                  <c:v>16210</c:v>
                </c:pt>
                <c:pt idx="147">
                  <c:v>17359</c:v>
                </c:pt>
                <c:pt idx="148">
                  <c:v>18890</c:v>
                </c:pt>
                <c:pt idx="149">
                  <c:v>19834</c:v>
                </c:pt>
                <c:pt idx="150">
                  <c:v>20181</c:v>
                </c:pt>
                <c:pt idx="151">
                  <c:v>20558</c:v>
                </c:pt>
                <c:pt idx="152">
                  <c:v>21507</c:v>
                </c:pt>
                <c:pt idx="153">
                  <c:v>22766</c:v>
                </c:pt>
                <c:pt idx="154">
                  <c:v>25221</c:v>
                </c:pt>
                <c:pt idx="155">
                  <c:v>26432</c:v>
                </c:pt>
                <c:pt idx="156">
                  <c:v>28188</c:v>
                </c:pt>
                <c:pt idx="157">
                  <c:v>29204</c:v>
                </c:pt>
                <c:pt idx="158">
                  <c:v>29984</c:v>
                </c:pt>
                <c:pt idx="159">
                  <c:v>30368</c:v>
                </c:pt>
                <c:pt idx="160">
                  <c:v>32171</c:v>
                </c:pt>
                <c:pt idx="161">
                  <c:v>33798</c:v>
                </c:pt>
                <c:pt idx="162">
                  <c:v>36503</c:v>
                </c:pt>
                <c:pt idx="163">
                  <c:v>38033</c:v>
                </c:pt>
                <c:pt idx="164">
                  <c:v>39675</c:v>
                </c:pt>
                <c:pt idx="165">
                  <c:v>40504</c:v>
                </c:pt>
                <c:pt idx="166">
                  <c:v>41264</c:v>
                </c:pt>
                <c:pt idx="167">
                  <c:v>42192</c:v>
                </c:pt>
                <c:pt idx="168">
                  <c:v>44021</c:v>
                </c:pt>
                <c:pt idx="169">
                  <c:v>45353</c:v>
                </c:pt>
                <c:pt idx="170">
                  <c:v>46885</c:v>
                </c:pt>
                <c:pt idx="171">
                  <c:v>47763</c:v>
                </c:pt>
                <c:pt idx="172">
                  <c:v>48491</c:v>
                </c:pt>
                <c:pt idx="173">
                  <c:v>49114</c:v>
                </c:pt>
                <c:pt idx="174">
                  <c:v>50397</c:v>
                </c:pt>
                <c:pt idx="175">
                  <c:v>51197</c:v>
                </c:pt>
                <c:pt idx="176">
                  <c:v>52258</c:v>
                </c:pt>
                <c:pt idx="177">
                  <c:v>53109</c:v>
                </c:pt>
                <c:pt idx="178">
                  <c:v>53361</c:v>
                </c:pt>
                <c:pt idx="179">
                  <c:v>54151</c:v>
                </c:pt>
                <c:pt idx="180">
                  <c:v>54694</c:v>
                </c:pt>
                <c:pt idx="181">
                  <c:v>55500</c:v>
                </c:pt>
                <c:pt idx="182">
                  <c:v>56577</c:v>
                </c:pt>
                <c:pt idx="183">
                  <c:v>57364</c:v>
                </c:pt>
                <c:pt idx="184">
                  <c:v>57979</c:v>
                </c:pt>
                <c:pt idx="185">
                  <c:v>58082</c:v>
                </c:pt>
                <c:pt idx="186">
                  <c:v>58462</c:v>
                </c:pt>
                <c:pt idx="187">
                  <c:v>58832</c:v>
                </c:pt>
                <c:pt idx="188">
                  <c:v>59524</c:v>
                </c:pt>
                <c:pt idx="189">
                  <c:v>60874</c:v>
                </c:pt>
                <c:pt idx="190">
                  <c:v>61307</c:v>
                </c:pt>
                <c:pt idx="191">
                  <c:v>62147</c:v>
                </c:pt>
                <c:pt idx="192">
                  <c:v>63229</c:v>
                </c:pt>
                <c:pt idx="193">
                  <c:v>63821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B-426C-A1B9-A5A4B6A7B12C}"/>
            </c:ext>
          </c:extLst>
        </c:ser>
        <c:ser>
          <c:idx val="1"/>
          <c:order val="1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lavoro'!$O$2:$O$319</c:f>
              <c:numCache>
                <c:formatCode>General</c:formatCode>
                <c:ptCount val="196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  <c:pt idx="6">
                  <c:v>282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  <c:pt idx="18">
                  <c:v>283</c:v>
                </c:pt>
                <c:pt idx="19">
                  <c:v>283</c:v>
                </c:pt>
                <c:pt idx="20">
                  <c:v>283</c:v>
                </c:pt>
                <c:pt idx="21">
                  <c:v>283</c:v>
                </c:pt>
                <c:pt idx="22">
                  <c:v>283</c:v>
                </c:pt>
                <c:pt idx="23">
                  <c:v>283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283</c:v>
                </c:pt>
                <c:pt idx="28">
                  <c:v>283</c:v>
                </c:pt>
                <c:pt idx="29">
                  <c:v>283</c:v>
                </c:pt>
                <c:pt idx="30">
                  <c:v>283</c:v>
                </c:pt>
                <c:pt idx="31">
                  <c:v>283</c:v>
                </c:pt>
                <c:pt idx="32">
                  <c:v>283</c:v>
                </c:pt>
                <c:pt idx="33">
                  <c:v>283</c:v>
                </c:pt>
                <c:pt idx="34">
                  <c:v>284</c:v>
                </c:pt>
                <c:pt idx="35">
                  <c:v>284</c:v>
                </c:pt>
                <c:pt idx="36">
                  <c:v>284</c:v>
                </c:pt>
                <c:pt idx="37">
                  <c:v>284</c:v>
                </c:pt>
                <c:pt idx="38">
                  <c:v>284</c:v>
                </c:pt>
                <c:pt idx="39">
                  <c:v>284</c:v>
                </c:pt>
                <c:pt idx="40">
                  <c:v>284</c:v>
                </c:pt>
                <c:pt idx="41">
                  <c:v>284</c:v>
                </c:pt>
                <c:pt idx="42">
                  <c:v>284</c:v>
                </c:pt>
                <c:pt idx="43">
                  <c:v>284</c:v>
                </c:pt>
                <c:pt idx="44">
                  <c:v>284</c:v>
                </c:pt>
                <c:pt idx="45">
                  <c:v>284</c:v>
                </c:pt>
                <c:pt idx="46">
                  <c:v>285</c:v>
                </c:pt>
                <c:pt idx="47">
                  <c:v>286</c:v>
                </c:pt>
                <c:pt idx="48">
                  <c:v>286</c:v>
                </c:pt>
                <c:pt idx="49">
                  <c:v>286</c:v>
                </c:pt>
                <c:pt idx="50">
                  <c:v>286</c:v>
                </c:pt>
                <c:pt idx="51">
                  <c:v>286</c:v>
                </c:pt>
                <c:pt idx="52">
                  <c:v>286</c:v>
                </c:pt>
                <c:pt idx="53">
                  <c:v>286</c:v>
                </c:pt>
                <c:pt idx="54">
                  <c:v>286</c:v>
                </c:pt>
                <c:pt idx="55">
                  <c:v>286</c:v>
                </c:pt>
                <c:pt idx="56">
                  <c:v>286</c:v>
                </c:pt>
                <c:pt idx="57">
                  <c:v>286</c:v>
                </c:pt>
                <c:pt idx="58">
                  <c:v>286</c:v>
                </c:pt>
                <c:pt idx="59">
                  <c:v>286</c:v>
                </c:pt>
                <c:pt idx="60">
                  <c:v>286</c:v>
                </c:pt>
                <c:pt idx="61">
                  <c:v>286</c:v>
                </c:pt>
                <c:pt idx="62">
                  <c:v>287</c:v>
                </c:pt>
                <c:pt idx="63">
                  <c:v>287</c:v>
                </c:pt>
                <c:pt idx="64">
                  <c:v>288</c:v>
                </c:pt>
                <c:pt idx="65">
                  <c:v>288</c:v>
                </c:pt>
                <c:pt idx="66">
                  <c:v>289</c:v>
                </c:pt>
                <c:pt idx="67">
                  <c:v>289</c:v>
                </c:pt>
                <c:pt idx="68">
                  <c:v>289</c:v>
                </c:pt>
                <c:pt idx="69">
                  <c:v>289</c:v>
                </c:pt>
                <c:pt idx="70">
                  <c:v>289</c:v>
                </c:pt>
                <c:pt idx="71">
                  <c:v>289</c:v>
                </c:pt>
                <c:pt idx="72">
                  <c:v>289</c:v>
                </c:pt>
                <c:pt idx="73">
                  <c:v>289</c:v>
                </c:pt>
                <c:pt idx="74">
                  <c:v>290</c:v>
                </c:pt>
                <c:pt idx="75">
                  <c:v>292</c:v>
                </c:pt>
                <c:pt idx="76">
                  <c:v>292</c:v>
                </c:pt>
                <c:pt idx="77">
                  <c:v>295</c:v>
                </c:pt>
                <c:pt idx="78">
                  <c:v>295</c:v>
                </c:pt>
                <c:pt idx="79">
                  <c:v>296</c:v>
                </c:pt>
                <c:pt idx="80">
                  <c:v>296</c:v>
                </c:pt>
                <c:pt idx="81">
                  <c:v>296</c:v>
                </c:pt>
                <c:pt idx="82">
                  <c:v>299</c:v>
                </c:pt>
                <c:pt idx="83">
                  <c:v>300</c:v>
                </c:pt>
                <c:pt idx="84">
                  <c:v>303</c:v>
                </c:pt>
                <c:pt idx="85">
                  <c:v>304</c:v>
                </c:pt>
                <c:pt idx="86">
                  <c:v>306</c:v>
                </c:pt>
                <c:pt idx="87">
                  <c:v>306</c:v>
                </c:pt>
                <c:pt idx="88">
                  <c:v>308</c:v>
                </c:pt>
                <c:pt idx="89">
                  <c:v>309</c:v>
                </c:pt>
                <c:pt idx="90">
                  <c:v>310</c:v>
                </c:pt>
                <c:pt idx="91">
                  <c:v>311</c:v>
                </c:pt>
                <c:pt idx="92">
                  <c:v>312</c:v>
                </c:pt>
                <c:pt idx="93">
                  <c:v>314</c:v>
                </c:pt>
                <c:pt idx="94">
                  <c:v>317</c:v>
                </c:pt>
                <c:pt idx="95">
                  <c:v>319</c:v>
                </c:pt>
                <c:pt idx="96">
                  <c:v>321</c:v>
                </c:pt>
                <c:pt idx="97">
                  <c:v>322</c:v>
                </c:pt>
                <c:pt idx="98">
                  <c:v>326</c:v>
                </c:pt>
                <c:pt idx="99">
                  <c:v>329</c:v>
                </c:pt>
                <c:pt idx="100">
                  <c:v>333</c:v>
                </c:pt>
                <c:pt idx="101">
                  <c:v>335</c:v>
                </c:pt>
                <c:pt idx="102">
                  <c:v>336</c:v>
                </c:pt>
                <c:pt idx="103">
                  <c:v>339</c:v>
                </c:pt>
                <c:pt idx="104">
                  <c:v>341</c:v>
                </c:pt>
                <c:pt idx="105">
                  <c:v>343</c:v>
                </c:pt>
                <c:pt idx="106">
                  <c:v>350</c:v>
                </c:pt>
                <c:pt idx="107">
                  <c:v>360</c:v>
                </c:pt>
                <c:pt idx="108">
                  <c:v>362</c:v>
                </c:pt>
                <c:pt idx="109">
                  <c:v>365</c:v>
                </c:pt>
                <c:pt idx="110">
                  <c:v>368</c:v>
                </c:pt>
                <c:pt idx="111">
                  <c:v>378</c:v>
                </c:pt>
                <c:pt idx="112">
                  <c:v>389</c:v>
                </c:pt>
                <c:pt idx="113">
                  <c:v>397</c:v>
                </c:pt>
                <c:pt idx="114">
                  <c:v>408</c:v>
                </c:pt>
                <c:pt idx="115">
                  <c:v>417</c:v>
                </c:pt>
                <c:pt idx="116">
                  <c:v>428</c:v>
                </c:pt>
                <c:pt idx="117">
                  <c:v>439</c:v>
                </c:pt>
                <c:pt idx="118">
                  <c:v>449</c:v>
                </c:pt>
                <c:pt idx="119">
                  <c:v>459</c:v>
                </c:pt>
                <c:pt idx="120">
                  <c:v>472</c:v>
                </c:pt>
                <c:pt idx="121">
                  <c:v>484</c:v>
                </c:pt>
                <c:pt idx="122">
                  <c:v>502</c:v>
                </c:pt>
                <c:pt idx="123">
                  <c:v>518</c:v>
                </c:pt>
                <c:pt idx="124">
                  <c:v>536</c:v>
                </c:pt>
                <c:pt idx="125">
                  <c:v>550</c:v>
                </c:pt>
                <c:pt idx="126">
                  <c:v>569</c:v>
                </c:pt>
                <c:pt idx="127">
                  <c:v>594</c:v>
                </c:pt>
                <c:pt idx="128">
                  <c:v>628</c:v>
                </c:pt>
                <c:pt idx="129">
                  <c:v>663</c:v>
                </c:pt>
                <c:pt idx="130">
                  <c:v>676</c:v>
                </c:pt>
                <c:pt idx="131">
                  <c:v>703</c:v>
                </c:pt>
                <c:pt idx="132">
                  <c:v>735</c:v>
                </c:pt>
                <c:pt idx="133">
                  <c:v>762</c:v>
                </c:pt>
                <c:pt idx="134">
                  <c:v>802</c:v>
                </c:pt>
                <c:pt idx="135">
                  <c:v>837</c:v>
                </c:pt>
                <c:pt idx="136">
                  <c:v>860</c:v>
                </c:pt>
                <c:pt idx="137">
                  <c:v>896</c:v>
                </c:pt>
                <c:pt idx="138">
                  <c:v>932</c:v>
                </c:pt>
                <c:pt idx="139">
                  <c:v>971</c:v>
                </c:pt>
                <c:pt idx="140">
                  <c:v>1015</c:v>
                </c:pt>
                <c:pt idx="141">
                  <c:v>1055</c:v>
                </c:pt>
                <c:pt idx="142">
                  <c:v>1098</c:v>
                </c:pt>
                <c:pt idx="143">
                  <c:v>1141</c:v>
                </c:pt>
                <c:pt idx="144">
                  <c:v>1186</c:v>
                </c:pt>
                <c:pt idx="145">
                  <c:v>1227</c:v>
                </c:pt>
                <c:pt idx="146">
                  <c:v>1275</c:v>
                </c:pt>
                <c:pt idx="147">
                  <c:v>1322</c:v>
                </c:pt>
                <c:pt idx="148">
                  <c:v>1371</c:v>
                </c:pt>
                <c:pt idx="149">
                  <c:v>1418</c:v>
                </c:pt>
                <c:pt idx="150">
                  <c:v>1461</c:v>
                </c:pt>
                <c:pt idx="151">
                  <c:v>1506</c:v>
                </c:pt>
                <c:pt idx="152">
                  <c:v>1555</c:v>
                </c:pt>
                <c:pt idx="153">
                  <c:v>1589</c:v>
                </c:pt>
                <c:pt idx="154">
                  <c:v>1616</c:v>
                </c:pt>
                <c:pt idx="155">
                  <c:v>1650</c:v>
                </c:pt>
                <c:pt idx="156">
                  <c:v>1689</c:v>
                </c:pt>
                <c:pt idx="157">
                  <c:v>1723</c:v>
                </c:pt>
                <c:pt idx="158">
                  <c:v>1759</c:v>
                </c:pt>
                <c:pt idx="159">
                  <c:v>1793</c:v>
                </c:pt>
                <c:pt idx="160">
                  <c:v>1829</c:v>
                </c:pt>
                <c:pt idx="161">
                  <c:v>1863</c:v>
                </c:pt>
                <c:pt idx="162">
                  <c:v>1895</c:v>
                </c:pt>
                <c:pt idx="163">
                  <c:v>1923</c:v>
                </c:pt>
                <c:pt idx="164">
                  <c:v>1946</c:v>
                </c:pt>
                <c:pt idx="165">
                  <c:v>1967</c:v>
                </c:pt>
                <c:pt idx="166">
                  <c:v>1999</c:v>
                </c:pt>
                <c:pt idx="167">
                  <c:v>2030</c:v>
                </c:pt>
                <c:pt idx="168">
                  <c:v>2059</c:v>
                </c:pt>
                <c:pt idx="169">
                  <c:v>2087</c:v>
                </c:pt>
                <c:pt idx="170">
                  <c:v>2109</c:v>
                </c:pt>
                <c:pt idx="171">
                  <c:v>2131</c:v>
                </c:pt>
                <c:pt idx="172">
                  <c:v>2155</c:v>
                </c:pt>
                <c:pt idx="173">
                  <c:v>2181</c:v>
                </c:pt>
                <c:pt idx="174">
                  <c:v>2203</c:v>
                </c:pt>
                <c:pt idx="175">
                  <c:v>2213</c:v>
                </c:pt>
                <c:pt idx="176">
                  <c:v>2239</c:v>
                </c:pt>
                <c:pt idx="177">
                  <c:v>2256</c:v>
                </c:pt>
                <c:pt idx="178">
                  <c:v>2283</c:v>
                </c:pt>
                <c:pt idx="179">
                  <c:v>2298</c:v>
                </c:pt>
                <c:pt idx="180">
                  <c:v>2326</c:v>
                </c:pt>
                <c:pt idx="181">
                  <c:v>2352</c:v>
                </c:pt>
                <c:pt idx="182">
                  <c:v>2381</c:v>
                </c:pt>
                <c:pt idx="183">
                  <c:v>2412</c:v>
                </c:pt>
                <c:pt idx="184">
                  <c:v>2440</c:v>
                </c:pt>
                <c:pt idx="185">
                  <c:v>2468</c:v>
                </c:pt>
                <c:pt idx="186">
                  <c:v>2494</c:v>
                </c:pt>
                <c:pt idx="187">
                  <c:v>2528</c:v>
                </c:pt>
                <c:pt idx="188">
                  <c:v>2564</c:v>
                </c:pt>
                <c:pt idx="189">
                  <c:v>2593</c:v>
                </c:pt>
                <c:pt idx="190">
                  <c:v>2629</c:v>
                </c:pt>
                <c:pt idx="191">
                  <c:v>2664</c:v>
                </c:pt>
                <c:pt idx="192">
                  <c:v>2695</c:v>
                </c:pt>
                <c:pt idx="193">
                  <c:v>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B-426C-A1B9-A5A4B6A7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06048"/>
        <c:axId val="59107584"/>
      </c:lineChart>
      <c:dateAx>
        <c:axId val="591060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07584"/>
        <c:crosses val="autoZero"/>
        <c:auto val="1"/>
        <c:lblOffset val="100"/>
        <c:baseTimeUnit val="days"/>
      </c:dateAx>
      <c:valAx>
        <c:axId val="5910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0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6097528633418681E-2"/>
          <c:y val="8.1457408202331702E-2"/>
          <c:w val="0.14394198405107234"/>
          <c:h val="7.551606491633247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10. Ricoverati e in isolamento domiciliare su totale tamponi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5443679879075419E-2"/>
          <c:y val="2.3182619398250216E-2"/>
          <c:w val="0.93988830722132855"/>
          <c:h val="0.92450826826809707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lavoro'!$BB$1</c:f>
              <c:strCache>
                <c:ptCount val="1"/>
                <c:pt idx="0">
                  <c:v>Ricoverati/Totale positivi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lavoro'!$BB$2:$BB$319</c:f>
              <c:numCache>
                <c:formatCode>0.0%</c:formatCode>
                <c:ptCount val="196"/>
                <c:pt idx="0">
                  <c:v>6.815968841285297E-3</c:v>
                </c:pt>
                <c:pt idx="1">
                  <c:v>6.4724919093851136E-3</c:v>
                </c:pt>
                <c:pt idx="2">
                  <c:v>5.8233581365253967E-3</c:v>
                </c:pt>
                <c:pt idx="3">
                  <c:v>5.4945054945054949E-3</c:v>
                </c:pt>
                <c:pt idx="4">
                  <c:v>4.8480930833872012E-3</c:v>
                </c:pt>
                <c:pt idx="5">
                  <c:v>5.1696284329563816E-3</c:v>
                </c:pt>
                <c:pt idx="6">
                  <c:v>3.875968992248062E-3</c:v>
                </c:pt>
                <c:pt idx="7">
                  <c:v>2.2602518566354536E-3</c:v>
                </c:pt>
                <c:pt idx="8">
                  <c:v>1.9367333763718529E-3</c:v>
                </c:pt>
                <c:pt idx="9">
                  <c:v>1.9367333763718529E-3</c:v>
                </c:pt>
                <c:pt idx="10">
                  <c:v>1.9361084220716361E-3</c:v>
                </c:pt>
                <c:pt idx="11">
                  <c:v>1.6134236850596966E-3</c:v>
                </c:pt>
                <c:pt idx="12">
                  <c:v>1.9354838709677419E-3</c:v>
                </c:pt>
                <c:pt idx="13">
                  <c:v>1.2841091492776886E-3</c:v>
                </c:pt>
                <c:pt idx="14">
                  <c:v>1.2841091492776886E-3</c:v>
                </c:pt>
                <c:pt idx="15">
                  <c:v>1.9157088122605363E-3</c:v>
                </c:pt>
                <c:pt idx="16">
                  <c:v>2.8698979591836736E-3</c:v>
                </c:pt>
                <c:pt idx="17">
                  <c:v>4.4585987261146496E-3</c:v>
                </c:pt>
                <c:pt idx="18">
                  <c:v>3.8192234245703373E-3</c:v>
                </c:pt>
                <c:pt idx="19">
                  <c:v>3.8167938931297708E-3</c:v>
                </c:pt>
                <c:pt idx="20">
                  <c:v>3.8143674507310869E-3</c:v>
                </c:pt>
                <c:pt idx="21">
                  <c:v>4.1230574056454168E-3</c:v>
                </c:pt>
                <c:pt idx="22">
                  <c:v>4.1165294490183657E-3</c:v>
                </c:pt>
                <c:pt idx="23">
                  <c:v>4.1061276058117499E-3</c:v>
                </c:pt>
                <c:pt idx="24">
                  <c:v>5.3475935828877002E-3</c:v>
                </c:pt>
                <c:pt idx="25">
                  <c:v>6.8900720325712492E-3</c:v>
                </c:pt>
                <c:pt idx="26">
                  <c:v>8.135168961201502E-3</c:v>
                </c:pt>
                <c:pt idx="27">
                  <c:v>9.6423017107309487E-3</c:v>
                </c:pt>
                <c:pt idx="28">
                  <c:v>9.5886173832353851E-3</c:v>
                </c:pt>
                <c:pt idx="29">
                  <c:v>1.0696821515892421E-2</c:v>
                </c:pt>
                <c:pt idx="30">
                  <c:v>1.2165450121654502E-2</c:v>
                </c:pt>
                <c:pt idx="31">
                  <c:v>1.1825348696179502E-2</c:v>
                </c:pt>
                <c:pt idx="32">
                  <c:v>1.1800302571860818E-2</c:v>
                </c:pt>
                <c:pt idx="33">
                  <c:v>1.1789600967351875E-2</c:v>
                </c:pt>
                <c:pt idx="34">
                  <c:v>1.1151295961422544E-2</c:v>
                </c:pt>
                <c:pt idx="35">
                  <c:v>1.1380652890086853E-2</c:v>
                </c:pt>
                <c:pt idx="36">
                  <c:v>1.2169783318492134E-2</c:v>
                </c:pt>
                <c:pt idx="37">
                  <c:v>1.2073027090694936E-2</c:v>
                </c:pt>
                <c:pt idx="38">
                  <c:v>1.197429906542056E-2</c:v>
                </c:pt>
                <c:pt idx="39">
                  <c:v>1.2742542716478424E-2</c:v>
                </c:pt>
                <c:pt idx="40">
                  <c:v>1.4634146341463415E-2</c:v>
                </c:pt>
                <c:pt idx="41">
                  <c:v>1.3989927252378288E-2</c:v>
                </c:pt>
                <c:pt idx="42">
                  <c:v>1.3599777962808771E-2</c:v>
                </c:pt>
                <c:pt idx="43">
                  <c:v>1.3168724279835391E-2</c:v>
                </c:pt>
                <c:pt idx="44">
                  <c:v>1.4126596033686498E-2</c:v>
                </c:pt>
                <c:pt idx="45">
                  <c:v>1.395224040783472E-2</c:v>
                </c:pt>
                <c:pt idx="46">
                  <c:v>1.4869888475836431E-2</c:v>
                </c:pt>
                <c:pt idx="47">
                  <c:v>1.5873015873015872E-2</c:v>
                </c:pt>
                <c:pt idx="48">
                  <c:v>1.5818613234906406E-2</c:v>
                </c:pt>
                <c:pt idx="49">
                  <c:v>1.5893694632621157E-2</c:v>
                </c:pt>
                <c:pt idx="50">
                  <c:v>1.264516129032258E-2</c:v>
                </c:pt>
                <c:pt idx="51">
                  <c:v>1.3523858127073234E-2</c:v>
                </c:pt>
                <c:pt idx="52">
                  <c:v>1.3360221830098312E-2</c:v>
                </c:pt>
                <c:pt idx="53">
                  <c:v>1.4992503748125937E-2</c:v>
                </c:pt>
                <c:pt idx="54">
                  <c:v>1.549053356282272E-2</c:v>
                </c:pt>
                <c:pt idx="55">
                  <c:v>1.5399657785382548E-2</c:v>
                </c:pt>
                <c:pt idx="56">
                  <c:v>1.6731328806983511E-2</c:v>
                </c:pt>
                <c:pt idx="57">
                  <c:v>1.7249640632486823E-2</c:v>
                </c:pt>
                <c:pt idx="58">
                  <c:v>1.8448438978240302E-2</c:v>
                </c:pt>
                <c:pt idx="59">
                  <c:v>1.8792576932111817E-2</c:v>
                </c:pt>
                <c:pt idx="60">
                  <c:v>1.8177580983453741E-2</c:v>
                </c:pt>
                <c:pt idx="61">
                  <c:v>1.8531387537641882E-2</c:v>
                </c:pt>
                <c:pt idx="62">
                  <c:v>1.8620689655172412E-2</c:v>
                </c:pt>
                <c:pt idx="63">
                  <c:v>1.9851116625310174E-2</c:v>
                </c:pt>
                <c:pt idx="64">
                  <c:v>2.0726543347448185E-2</c:v>
                </c:pt>
                <c:pt idx="65">
                  <c:v>2.1467688937568456E-2</c:v>
                </c:pt>
                <c:pt idx="66">
                  <c:v>2.1372088053002777E-2</c:v>
                </c:pt>
                <c:pt idx="67">
                  <c:v>2.0992366412213741E-2</c:v>
                </c:pt>
                <c:pt idx="68">
                  <c:v>2.3924449108079747E-2</c:v>
                </c:pt>
                <c:pt idx="69">
                  <c:v>2.4128686327077747E-2</c:v>
                </c:pt>
                <c:pt idx="70">
                  <c:v>2.4360535931790498E-2</c:v>
                </c:pt>
                <c:pt idx="71">
                  <c:v>2.5039745627980923E-2</c:v>
                </c:pt>
                <c:pt idx="72">
                  <c:v>2.5116822429906541E-2</c:v>
                </c:pt>
                <c:pt idx="73">
                  <c:v>2.5868725868725868E-2</c:v>
                </c:pt>
                <c:pt idx="74">
                  <c:v>2.6140049608853272E-2</c:v>
                </c:pt>
                <c:pt idx="75">
                  <c:v>2.8646814926498305E-2</c:v>
                </c:pt>
                <c:pt idx="76">
                  <c:v>2.9351662641649637E-2</c:v>
                </c:pt>
                <c:pt idx="77">
                  <c:v>3.1244290151653573E-2</c:v>
                </c:pt>
                <c:pt idx="78">
                  <c:v>3.3578739450529721E-2</c:v>
                </c:pt>
                <c:pt idx="79">
                  <c:v>3.3750869867780101E-2</c:v>
                </c:pt>
                <c:pt idx="80">
                  <c:v>3.4895655148819704E-2</c:v>
                </c:pt>
                <c:pt idx="81">
                  <c:v>3.4719892653471987E-2</c:v>
                </c:pt>
                <c:pt idx="82">
                  <c:v>3.5945005797581579E-2</c:v>
                </c:pt>
                <c:pt idx="83">
                  <c:v>3.8893409275834012E-2</c:v>
                </c:pt>
                <c:pt idx="84">
                  <c:v>3.9461020211742061E-2</c:v>
                </c:pt>
                <c:pt idx="85">
                  <c:v>3.978612989463752E-2</c:v>
                </c:pt>
                <c:pt idx="86">
                  <c:v>3.835446953294154E-2</c:v>
                </c:pt>
                <c:pt idx="87">
                  <c:v>4.0754257907542578E-2</c:v>
                </c:pt>
                <c:pt idx="88">
                  <c:v>4.2196618285201257E-2</c:v>
                </c:pt>
                <c:pt idx="89">
                  <c:v>4.5541635961680177E-2</c:v>
                </c:pt>
                <c:pt idx="90">
                  <c:v>4.4473229706390331E-2</c:v>
                </c:pt>
                <c:pt idx="91">
                  <c:v>4.4956448440573192E-2</c:v>
                </c:pt>
                <c:pt idx="92">
                  <c:v>4.4954632939235635E-2</c:v>
                </c:pt>
                <c:pt idx="93">
                  <c:v>4.3701106015646078E-2</c:v>
                </c:pt>
                <c:pt idx="94">
                  <c:v>4.5023696682464455E-2</c:v>
                </c:pt>
                <c:pt idx="95">
                  <c:v>4.5957557609686242E-2</c:v>
                </c:pt>
                <c:pt idx="96">
                  <c:v>4.9814316813932641E-2</c:v>
                </c:pt>
                <c:pt idx="97">
                  <c:v>4.9456725365305355E-2</c:v>
                </c:pt>
                <c:pt idx="98">
                  <c:v>4.9270072992700732E-2</c:v>
                </c:pt>
                <c:pt idx="99">
                  <c:v>4.8236820379761763E-2</c:v>
                </c:pt>
                <c:pt idx="100">
                  <c:v>4.7176308539944901E-2</c:v>
                </c:pt>
                <c:pt idx="101">
                  <c:v>4.6904523730132264E-2</c:v>
                </c:pt>
                <c:pt idx="102">
                  <c:v>4.5836023240800515E-2</c:v>
                </c:pt>
                <c:pt idx="103">
                  <c:v>4.6497080900750623E-2</c:v>
                </c:pt>
                <c:pt idx="104">
                  <c:v>4.7350392907515616E-2</c:v>
                </c:pt>
                <c:pt idx="105">
                  <c:v>4.8192771084337352E-2</c:v>
                </c:pt>
                <c:pt idx="106">
                  <c:v>4.8639042185015434E-2</c:v>
                </c:pt>
                <c:pt idx="107">
                  <c:v>4.6942940811074627E-2</c:v>
                </c:pt>
                <c:pt idx="108">
                  <c:v>4.598092643051771E-2</c:v>
                </c:pt>
                <c:pt idx="109">
                  <c:v>4.5802147738366418E-2</c:v>
                </c:pt>
                <c:pt idx="110">
                  <c:v>4.686265212581002E-2</c:v>
                </c:pt>
                <c:pt idx="111">
                  <c:v>4.6794677955851224E-2</c:v>
                </c:pt>
                <c:pt idx="112">
                  <c:v>4.6990572878897754E-2</c:v>
                </c:pt>
                <c:pt idx="113">
                  <c:v>4.6414369943781709E-2</c:v>
                </c:pt>
                <c:pt idx="114">
                  <c:v>4.4528597545050924E-2</c:v>
                </c:pt>
                <c:pt idx="115">
                  <c:v>4.2957659548203929E-2</c:v>
                </c:pt>
                <c:pt idx="116">
                  <c:v>4.3617210155648935E-2</c:v>
                </c:pt>
                <c:pt idx="117">
                  <c:v>4.437446321213856E-2</c:v>
                </c:pt>
                <c:pt idx="118">
                  <c:v>4.5293315143246929E-2</c:v>
                </c:pt>
                <c:pt idx="119">
                  <c:v>4.7181211579887562E-2</c:v>
                </c:pt>
                <c:pt idx="120">
                  <c:v>4.8128342245989303E-2</c:v>
                </c:pt>
                <c:pt idx="121">
                  <c:v>4.8639815437854464E-2</c:v>
                </c:pt>
                <c:pt idx="122">
                  <c:v>4.9820755584152956E-2</c:v>
                </c:pt>
                <c:pt idx="123">
                  <c:v>4.949022010239356E-2</c:v>
                </c:pt>
                <c:pt idx="124">
                  <c:v>4.8875486870209824E-2</c:v>
                </c:pt>
                <c:pt idx="125">
                  <c:v>4.9027081243731195E-2</c:v>
                </c:pt>
                <c:pt idx="126">
                  <c:v>4.8044478527607362E-2</c:v>
                </c:pt>
                <c:pt idx="127">
                  <c:v>4.758776731625429E-2</c:v>
                </c:pt>
                <c:pt idx="128">
                  <c:v>4.5654813529921942E-2</c:v>
                </c:pt>
                <c:pt idx="129">
                  <c:v>4.4057241287928976E-2</c:v>
                </c:pt>
                <c:pt idx="130">
                  <c:v>4.563333439928368E-2</c:v>
                </c:pt>
                <c:pt idx="131">
                  <c:v>4.6138601597820031E-2</c:v>
                </c:pt>
                <c:pt idx="132">
                  <c:v>4.6066577101059859E-2</c:v>
                </c:pt>
                <c:pt idx="133">
                  <c:v>4.5108913155337028E-2</c:v>
                </c:pt>
                <c:pt idx="134">
                  <c:v>4.3518569013470031E-2</c:v>
                </c:pt>
                <c:pt idx="135">
                  <c:v>4.3250566686641831E-2</c:v>
                </c:pt>
                <c:pt idx="136">
                  <c:v>4.1810022438294688E-2</c:v>
                </c:pt>
                <c:pt idx="137">
                  <c:v>4.0763748434941731E-2</c:v>
                </c:pt>
                <c:pt idx="138">
                  <c:v>4.0122810690112344E-2</c:v>
                </c:pt>
                <c:pt idx="139">
                  <c:v>3.875500660088161E-2</c:v>
                </c:pt>
                <c:pt idx="140">
                  <c:v>3.7998624484181572E-2</c:v>
                </c:pt>
                <c:pt idx="141">
                  <c:v>3.6612326700964898E-2</c:v>
                </c:pt>
                <c:pt idx="142">
                  <c:v>3.5556532688425638E-2</c:v>
                </c:pt>
                <c:pt idx="143">
                  <c:v>3.4894256906556648E-2</c:v>
                </c:pt>
                <c:pt idx="144">
                  <c:v>3.4595042255641931E-2</c:v>
                </c:pt>
                <c:pt idx="145">
                  <c:v>3.3965942108941119E-2</c:v>
                </c:pt>
                <c:pt idx="146">
                  <c:v>3.3115437109403061E-2</c:v>
                </c:pt>
                <c:pt idx="147">
                  <c:v>3.199943860634024E-2</c:v>
                </c:pt>
                <c:pt idx="148">
                  <c:v>3.059436097262162E-2</c:v>
                </c:pt>
                <c:pt idx="149">
                  <c:v>2.9651114610093645E-2</c:v>
                </c:pt>
                <c:pt idx="150">
                  <c:v>2.8704245497691957E-2</c:v>
                </c:pt>
                <c:pt idx="151">
                  <c:v>2.8186352880987402E-2</c:v>
                </c:pt>
                <c:pt idx="152">
                  <c:v>2.7839713594824608E-2</c:v>
                </c:pt>
                <c:pt idx="153">
                  <c:v>2.6688176999308595E-2</c:v>
                </c:pt>
                <c:pt idx="154">
                  <c:v>2.5748107198654009E-2</c:v>
                </c:pt>
                <c:pt idx="155">
                  <c:v>2.4844537443635614E-2</c:v>
                </c:pt>
                <c:pt idx="156">
                  <c:v>2.3791295303855431E-2</c:v>
                </c:pt>
                <c:pt idx="157">
                  <c:v>2.2918529240637461E-2</c:v>
                </c:pt>
                <c:pt idx="158">
                  <c:v>2.2101302298255677E-2</c:v>
                </c:pt>
                <c:pt idx="159">
                  <c:v>2.1986824478296297E-2</c:v>
                </c:pt>
                <c:pt idx="160">
                  <c:v>2.1385357895452383E-2</c:v>
                </c:pt>
                <c:pt idx="161">
                  <c:v>2.1155191903967273E-2</c:v>
                </c:pt>
                <c:pt idx="162">
                  <c:v>2.0420077752862659E-2</c:v>
                </c:pt>
                <c:pt idx="163">
                  <c:v>1.9341068014561456E-2</c:v>
                </c:pt>
                <c:pt idx="164">
                  <c:v>1.8596055930319714E-2</c:v>
                </c:pt>
                <c:pt idx="165">
                  <c:v>1.821204757641642E-2</c:v>
                </c:pt>
                <c:pt idx="166">
                  <c:v>1.8026901294498382E-2</c:v>
                </c:pt>
                <c:pt idx="167">
                  <c:v>1.7583020538464417E-2</c:v>
                </c:pt>
                <c:pt idx="168">
                  <c:v>1.6872600177217683E-2</c:v>
                </c:pt>
                <c:pt idx="169">
                  <c:v>1.5950711085135398E-2</c:v>
                </c:pt>
                <c:pt idx="170">
                  <c:v>1.5363448750286631E-2</c:v>
                </c:pt>
                <c:pt idx="171">
                  <c:v>1.48679795072668E-2</c:v>
                </c:pt>
                <c:pt idx="172">
                  <c:v>1.483514533473719E-2</c:v>
                </c:pt>
                <c:pt idx="173">
                  <c:v>1.4871241108946219E-2</c:v>
                </c:pt>
                <c:pt idx="174">
                  <c:v>1.4345119174836222E-2</c:v>
                </c:pt>
                <c:pt idx="175">
                  <c:v>1.3835263835263836E-2</c:v>
                </c:pt>
                <c:pt idx="176">
                  <c:v>1.3439238936240426E-2</c:v>
                </c:pt>
                <c:pt idx="177">
                  <c:v>1.3194577694504328E-2</c:v>
                </c:pt>
                <c:pt idx="178">
                  <c:v>1.3313243528909079E-2</c:v>
                </c:pt>
                <c:pt idx="179">
                  <c:v>1.3401624709873237E-2</c:v>
                </c:pt>
                <c:pt idx="180">
                  <c:v>1.372609842022467E-2</c:v>
                </c:pt>
                <c:pt idx="181">
                  <c:v>1.3828469992658418E-2</c:v>
                </c:pt>
                <c:pt idx="182">
                  <c:v>1.35470247441659E-2</c:v>
                </c:pt>
                <c:pt idx="183">
                  <c:v>1.3241638545982658E-2</c:v>
                </c:pt>
                <c:pt idx="184">
                  <c:v>1.3179832429352299E-2</c:v>
                </c:pt>
                <c:pt idx="185">
                  <c:v>1.3361256544502619E-2</c:v>
                </c:pt>
                <c:pt idx="186">
                  <c:v>1.3682455177271173E-2</c:v>
                </c:pt>
                <c:pt idx="187">
                  <c:v>1.3957810043088485E-2</c:v>
                </c:pt>
                <c:pt idx="188">
                  <c:v>1.3947786241131901E-2</c:v>
                </c:pt>
                <c:pt idx="189">
                  <c:v>1.3675078552654981E-2</c:v>
                </c:pt>
                <c:pt idx="190">
                  <c:v>1.3873598269697295E-2</c:v>
                </c:pt>
                <c:pt idx="191">
                  <c:v>1.3839571987787487E-2</c:v>
                </c:pt>
                <c:pt idx="192">
                  <c:v>1.3741276499689621E-2</c:v>
                </c:pt>
                <c:pt idx="193">
                  <c:v>1.3631946693813336E-2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7-4075-8A8B-FC58609E7703}"/>
            </c:ext>
          </c:extLst>
        </c:ser>
        <c:ser>
          <c:idx val="1"/>
          <c:order val="1"/>
          <c:tx>
            <c:strRef>
              <c:f>'Sicilia foglio di lavoro'!$BE$1</c:f>
              <c:strCache>
                <c:ptCount val="1"/>
                <c:pt idx="0">
                  <c:v>Isolamento domiciliare/totale positivi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lavoro'!$BE$2:$BE$319</c:f>
              <c:numCache>
                <c:formatCode>0.0%</c:formatCode>
                <c:ptCount val="196"/>
                <c:pt idx="0">
                  <c:v>3.4079844206426485E-2</c:v>
                </c:pt>
                <c:pt idx="1">
                  <c:v>3.6893203883495145E-2</c:v>
                </c:pt>
                <c:pt idx="2">
                  <c:v>3.7851827887415077E-2</c:v>
                </c:pt>
                <c:pt idx="3">
                  <c:v>3.9107950872656755E-2</c:v>
                </c:pt>
                <c:pt idx="4">
                  <c:v>3.9754363283775046E-2</c:v>
                </c:pt>
                <c:pt idx="5">
                  <c:v>3.9741518578352182E-2</c:v>
                </c:pt>
                <c:pt idx="6">
                  <c:v>4.1343669250645997E-2</c:v>
                </c:pt>
                <c:pt idx="7">
                  <c:v>3.8747174685179207E-2</c:v>
                </c:pt>
                <c:pt idx="8">
                  <c:v>3.9380245319561004E-2</c:v>
                </c:pt>
                <c:pt idx="9">
                  <c:v>3.8089089735313109E-2</c:v>
                </c:pt>
                <c:pt idx="10">
                  <c:v>3.7754114230396901E-2</c:v>
                </c:pt>
                <c:pt idx="11">
                  <c:v>3.8076798967408843E-2</c:v>
                </c:pt>
                <c:pt idx="12">
                  <c:v>3.7741935483870968E-2</c:v>
                </c:pt>
                <c:pt idx="13">
                  <c:v>4.2696629213483148E-2</c:v>
                </c:pt>
                <c:pt idx="14">
                  <c:v>4.2696629213483148E-2</c:v>
                </c:pt>
                <c:pt idx="15">
                  <c:v>4.7254150702426563E-2</c:v>
                </c:pt>
                <c:pt idx="16">
                  <c:v>4.7512755102040817E-2</c:v>
                </c:pt>
                <c:pt idx="17">
                  <c:v>4.7133757961783443E-2</c:v>
                </c:pt>
                <c:pt idx="18">
                  <c:v>4.7740292807129214E-2</c:v>
                </c:pt>
                <c:pt idx="19">
                  <c:v>4.6119592875318069E-2</c:v>
                </c:pt>
                <c:pt idx="20">
                  <c:v>4.6090273363000638E-2</c:v>
                </c:pt>
                <c:pt idx="21">
                  <c:v>4.693942277196321E-2</c:v>
                </c:pt>
                <c:pt idx="22">
                  <c:v>4.7498416719442688E-2</c:v>
                </c:pt>
                <c:pt idx="23">
                  <c:v>4.9589387239418824E-2</c:v>
                </c:pt>
                <c:pt idx="24">
                  <c:v>5.1588549858446055E-2</c:v>
                </c:pt>
                <c:pt idx="25">
                  <c:v>5.418102098340119E-2</c:v>
                </c:pt>
                <c:pt idx="26">
                  <c:v>5.2565707133917394E-2</c:v>
                </c:pt>
                <c:pt idx="27">
                  <c:v>5.4432348367029551E-2</c:v>
                </c:pt>
                <c:pt idx="28">
                  <c:v>5.9696875966594495E-2</c:v>
                </c:pt>
                <c:pt idx="29">
                  <c:v>6.8459657701711488E-2</c:v>
                </c:pt>
                <c:pt idx="30">
                  <c:v>7.1472019464720191E-2</c:v>
                </c:pt>
                <c:pt idx="31">
                  <c:v>7.3377804730139481E-2</c:v>
                </c:pt>
                <c:pt idx="32">
                  <c:v>7.4432677760968236E-2</c:v>
                </c:pt>
                <c:pt idx="33">
                  <c:v>7.5272067714631199E-2</c:v>
                </c:pt>
                <c:pt idx="34">
                  <c:v>7.715491259795057E-2</c:v>
                </c:pt>
                <c:pt idx="35">
                  <c:v>8.2659478885893978E-2</c:v>
                </c:pt>
                <c:pt idx="36">
                  <c:v>8.9344018996734942E-2</c:v>
                </c:pt>
                <c:pt idx="37">
                  <c:v>9.6584216725559488E-2</c:v>
                </c:pt>
                <c:pt idx="38">
                  <c:v>0.10397196261682243</c:v>
                </c:pt>
                <c:pt idx="39">
                  <c:v>0.10889081957717926</c:v>
                </c:pt>
                <c:pt idx="40">
                  <c:v>0.11449067431850789</c:v>
                </c:pt>
                <c:pt idx="41">
                  <c:v>0.13654168998321209</c:v>
                </c:pt>
                <c:pt idx="42">
                  <c:v>0.14238134887593673</c:v>
                </c:pt>
                <c:pt idx="43">
                  <c:v>0.15253772290809328</c:v>
                </c:pt>
                <c:pt idx="44">
                  <c:v>0.15729421352893236</c:v>
                </c:pt>
                <c:pt idx="45">
                  <c:v>0.16769519720955192</c:v>
                </c:pt>
                <c:pt idx="46">
                  <c:v>0.17419012214551249</c:v>
                </c:pt>
                <c:pt idx="47">
                  <c:v>0.17407407407407408</c:v>
                </c:pt>
                <c:pt idx="48">
                  <c:v>0.17453203269180068</c:v>
                </c:pt>
                <c:pt idx="49">
                  <c:v>0.18368942157373633</c:v>
                </c:pt>
                <c:pt idx="50">
                  <c:v>0.19122580645161291</c:v>
                </c:pt>
                <c:pt idx="51">
                  <c:v>0.19775452921663689</c:v>
                </c:pt>
                <c:pt idx="52">
                  <c:v>0.20695739853793799</c:v>
                </c:pt>
                <c:pt idx="53">
                  <c:v>0.21064467766116943</c:v>
                </c:pt>
                <c:pt idx="54">
                  <c:v>0.21735923284976641</c:v>
                </c:pt>
                <c:pt idx="55">
                  <c:v>0.21608408702028845</c:v>
                </c:pt>
                <c:pt idx="56">
                  <c:v>0.22090203685741999</c:v>
                </c:pt>
                <c:pt idx="57">
                  <c:v>0.2268806899856253</c:v>
                </c:pt>
                <c:pt idx="58">
                  <c:v>0.23178807947019867</c:v>
                </c:pt>
                <c:pt idx="59">
                  <c:v>0.23584684049800328</c:v>
                </c:pt>
                <c:pt idx="60">
                  <c:v>0.24143556280587275</c:v>
                </c:pt>
                <c:pt idx="61">
                  <c:v>0.24206624971044707</c:v>
                </c:pt>
                <c:pt idx="62">
                  <c:v>0.24620689655172415</c:v>
                </c:pt>
                <c:pt idx="63">
                  <c:v>0.25693661177532146</c:v>
                </c:pt>
                <c:pt idx="64">
                  <c:v>0.25830176064185423</c:v>
                </c:pt>
                <c:pt idx="65">
                  <c:v>0.25980284775465501</c:v>
                </c:pt>
                <c:pt idx="66">
                  <c:v>0.26565505449882454</c:v>
                </c:pt>
                <c:pt idx="67">
                  <c:v>0.26187446988973706</c:v>
                </c:pt>
                <c:pt idx="68">
                  <c:v>0.26547743966421827</c:v>
                </c:pt>
                <c:pt idx="69">
                  <c:v>0.27572695401113634</c:v>
                </c:pt>
                <c:pt idx="70">
                  <c:v>0.2856272838002436</c:v>
                </c:pt>
                <c:pt idx="71">
                  <c:v>0.29352146263910972</c:v>
                </c:pt>
                <c:pt idx="72">
                  <c:v>0.3070482866043614</c:v>
                </c:pt>
                <c:pt idx="73">
                  <c:v>0.31138996138996139</c:v>
                </c:pt>
                <c:pt idx="74">
                  <c:v>0.31597023468803664</c:v>
                </c:pt>
                <c:pt idx="75">
                  <c:v>0.31850735016961929</c:v>
                </c:pt>
                <c:pt idx="76">
                  <c:v>0.32714099944268993</c:v>
                </c:pt>
                <c:pt idx="77">
                  <c:v>0.33199342225470491</c:v>
                </c:pt>
                <c:pt idx="78">
                  <c:v>0.33327347818279762</c:v>
                </c:pt>
                <c:pt idx="79">
                  <c:v>0.34151009046624914</c:v>
                </c:pt>
                <c:pt idx="80">
                  <c:v>0.34690386589120764</c:v>
                </c:pt>
                <c:pt idx="81">
                  <c:v>0.35374035558537403</c:v>
                </c:pt>
                <c:pt idx="82">
                  <c:v>0.35298989564353156</c:v>
                </c:pt>
                <c:pt idx="83">
                  <c:v>0.35004068348250611</c:v>
                </c:pt>
                <c:pt idx="84">
                  <c:v>0.34744947064485082</c:v>
                </c:pt>
                <c:pt idx="85">
                  <c:v>0.34722440635320018</c:v>
                </c:pt>
                <c:pt idx="86">
                  <c:v>0.35292298175069597</c:v>
                </c:pt>
                <c:pt idx="87">
                  <c:v>0.35203771289537711</c:v>
                </c:pt>
                <c:pt idx="88">
                  <c:v>0.35567858746072123</c:v>
                </c:pt>
                <c:pt idx="89">
                  <c:v>0.35873249815770081</c:v>
                </c:pt>
                <c:pt idx="90">
                  <c:v>0.35664939550949915</c:v>
                </c:pt>
                <c:pt idx="91">
                  <c:v>0.35768474290531049</c:v>
                </c:pt>
                <c:pt idx="92">
                  <c:v>0.35867473192191368</c:v>
                </c:pt>
                <c:pt idx="93">
                  <c:v>0.3674130024278392</c:v>
                </c:pt>
                <c:pt idx="94">
                  <c:v>0.37243285939968407</c:v>
                </c:pt>
                <c:pt idx="95">
                  <c:v>0.37677385757062881</c:v>
                </c:pt>
                <c:pt idx="96">
                  <c:v>0.38020233064412856</c:v>
                </c:pt>
                <c:pt idx="97">
                  <c:v>0.38116647933058573</c:v>
                </c:pt>
                <c:pt idx="98">
                  <c:v>0.38248175182481753</c:v>
                </c:pt>
                <c:pt idx="99">
                  <c:v>0.38766363958013916</c:v>
                </c:pt>
                <c:pt idx="100">
                  <c:v>0.40059687786960513</c:v>
                </c:pt>
                <c:pt idx="101">
                  <c:v>0.41358230521284872</c:v>
                </c:pt>
                <c:pt idx="102">
                  <c:v>0.42769528728211748</c:v>
                </c:pt>
                <c:pt idx="103">
                  <c:v>0.44161801501251041</c:v>
                </c:pt>
                <c:pt idx="104">
                  <c:v>0.4439854926455773</c:v>
                </c:pt>
                <c:pt idx="105">
                  <c:v>0.45579090555771473</c:v>
                </c:pt>
                <c:pt idx="106">
                  <c:v>0.46459638948648396</c:v>
                </c:pt>
                <c:pt idx="107">
                  <c:v>0.47963439524358858</c:v>
                </c:pt>
                <c:pt idx="108">
                  <c:v>0.48884536784741145</c:v>
                </c:pt>
                <c:pt idx="109">
                  <c:v>0.50658965180605275</c:v>
                </c:pt>
                <c:pt idx="110">
                  <c:v>0.50782361308677093</c:v>
                </c:pt>
                <c:pt idx="111">
                  <c:v>0.51995766555790746</c:v>
                </c:pt>
                <c:pt idx="112">
                  <c:v>0.52226250906453953</c:v>
                </c:pt>
                <c:pt idx="113">
                  <c:v>0.5390785684903332</c:v>
                </c:pt>
                <c:pt idx="114">
                  <c:v>0.5519717942021416</c:v>
                </c:pt>
                <c:pt idx="115">
                  <c:v>0.5673990865325268</c:v>
                </c:pt>
                <c:pt idx="116">
                  <c:v>0.58104989051310885</c:v>
                </c:pt>
                <c:pt idx="117">
                  <c:v>0.58230747208703115</c:v>
                </c:pt>
                <c:pt idx="118">
                  <c:v>0.59503410641200549</c:v>
                </c:pt>
                <c:pt idx="119">
                  <c:v>0.59318026585404293</c:v>
                </c:pt>
                <c:pt idx="120">
                  <c:v>0.59484411260215919</c:v>
                </c:pt>
                <c:pt idx="121">
                  <c:v>0.6032875132173412</c:v>
                </c:pt>
                <c:pt idx="122">
                  <c:v>0.61393510432944209</c:v>
                </c:pt>
                <c:pt idx="123">
                  <c:v>0.62105631645735793</c:v>
                </c:pt>
                <c:pt idx="124">
                  <c:v>0.62390585081877958</c:v>
                </c:pt>
                <c:pt idx="125">
                  <c:v>0.62523570712136411</c:v>
                </c:pt>
                <c:pt idx="126">
                  <c:v>0.62749233128834359</c:v>
                </c:pt>
                <c:pt idx="127">
                  <c:v>0.62849427049120499</c:v>
                </c:pt>
                <c:pt idx="128">
                  <c:v>0.63129228100607115</c:v>
                </c:pt>
                <c:pt idx="129">
                  <c:v>0.64287133960514109</c:v>
                </c:pt>
                <c:pt idx="130">
                  <c:v>0.64084934923731252</c:v>
                </c:pt>
                <c:pt idx="131">
                  <c:v>0.63321360004954486</c:v>
                </c:pt>
                <c:pt idx="132">
                  <c:v>0.63558740110464251</c:v>
                </c:pt>
                <c:pt idx="133">
                  <c:v>0.62849465439368823</c:v>
                </c:pt>
                <c:pt idx="134">
                  <c:v>0.63581829088727704</c:v>
                </c:pt>
                <c:pt idx="135">
                  <c:v>0.64161955134050708</c:v>
                </c:pt>
                <c:pt idx="136">
                  <c:v>0.6514335577162802</c:v>
                </c:pt>
                <c:pt idx="137">
                  <c:v>0.652845998266397</c:v>
                </c:pt>
                <c:pt idx="138">
                  <c:v>0.65219919521782621</c:v>
                </c:pt>
                <c:pt idx="139">
                  <c:v>0.64943724687297222</c:v>
                </c:pt>
                <c:pt idx="140">
                  <c:v>0.65195151306740029</c:v>
                </c:pt>
                <c:pt idx="141">
                  <c:v>0.65722432281658716</c:v>
                </c:pt>
                <c:pt idx="142">
                  <c:v>0.65910499070613393</c:v>
                </c:pt>
                <c:pt idx="143">
                  <c:v>0.66378130361859222</c:v>
                </c:pt>
                <c:pt idx="144">
                  <c:v>0.66487229196860476</c:v>
                </c:pt>
                <c:pt idx="145">
                  <c:v>0.66324616572878736</c:v>
                </c:pt>
                <c:pt idx="146">
                  <c:v>0.65288054019107822</c:v>
                </c:pt>
                <c:pt idx="147">
                  <c:v>0.64026946895668502</c:v>
                </c:pt>
                <c:pt idx="148">
                  <c:v>0.62464904966904322</c:v>
                </c:pt>
                <c:pt idx="149">
                  <c:v>0.61811552167067207</c:v>
                </c:pt>
                <c:pt idx="150">
                  <c:v>0.61953058968857677</c:v>
                </c:pt>
                <c:pt idx="151">
                  <c:v>0.61906056148877664</c:v>
                </c:pt>
                <c:pt idx="152">
                  <c:v>0.61003988317683633</c:v>
                </c:pt>
                <c:pt idx="153">
                  <c:v>0.59910885764769151</c:v>
                </c:pt>
                <c:pt idx="154">
                  <c:v>0.57110022833794016</c:v>
                </c:pt>
                <c:pt idx="155">
                  <c:v>0.56134508266776695</c:v>
                </c:pt>
                <c:pt idx="156">
                  <c:v>0.54462854088722612</c:v>
                </c:pt>
                <c:pt idx="157">
                  <c:v>0.53819518356109952</c:v>
                </c:pt>
                <c:pt idx="158">
                  <c:v>0.53387234399697858</c:v>
                </c:pt>
                <c:pt idx="159">
                  <c:v>0.53384341292968907</c:v>
                </c:pt>
                <c:pt idx="160">
                  <c:v>0.51637550132553867</c:v>
                </c:pt>
                <c:pt idx="161">
                  <c:v>0.49893685740431715</c:v>
                </c:pt>
                <c:pt idx="162">
                  <c:v>0.47009964573354385</c:v>
                </c:pt>
                <c:pt idx="163">
                  <c:v>0.45744179346829739</c:v>
                </c:pt>
                <c:pt idx="164">
                  <c:v>0.44353984130676383</c:v>
                </c:pt>
                <c:pt idx="165">
                  <c:v>0.4386110755851132</c:v>
                </c:pt>
                <c:pt idx="166">
                  <c:v>0.43506017394822005</c:v>
                </c:pt>
                <c:pt idx="167">
                  <c:v>0.4309585863750296</c:v>
                </c:pt>
                <c:pt idx="168">
                  <c:v>0.41603081618588167</c:v>
                </c:pt>
                <c:pt idx="169">
                  <c:v>0.40641437755698423</c:v>
                </c:pt>
                <c:pt idx="170">
                  <c:v>0.39334290783137621</c:v>
                </c:pt>
                <c:pt idx="171">
                  <c:v>0.38929027789388204</c:v>
                </c:pt>
                <c:pt idx="172">
                  <c:v>0.38600953518910669</c:v>
                </c:pt>
                <c:pt idx="173">
                  <c:v>0.383060635226179</c:v>
                </c:pt>
                <c:pt idx="174">
                  <c:v>0.37468057426938622</c:v>
                </c:pt>
                <c:pt idx="175">
                  <c:v>0.37242599742599741</c:v>
                </c:pt>
                <c:pt idx="176">
                  <c:v>0.36640986833870071</c:v>
                </c:pt>
                <c:pt idx="177">
                  <c:v>0.36189712969965121</c:v>
                </c:pt>
                <c:pt idx="178">
                  <c:v>0.36100928778644836</c:v>
                </c:pt>
                <c:pt idx="179">
                  <c:v>0.35669969648277094</c:v>
                </c:pt>
                <c:pt idx="180">
                  <c:v>0.35458533667161501</c:v>
                </c:pt>
                <c:pt idx="181">
                  <c:v>0.35225342698414436</c:v>
                </c:pt>
                <c:pt idx="182">
                  <c:v>0.3479993502626022</c:v>
                </c:pt>
                <c:pt idx="183">
                  <c:v>0.3484259536115501</c:v>
                </c:pt>
                <c:pt idx="184">
                  <c:v>0.34926028322394109</c:v>
                </c:pt>
                <c:pt idx="185">
                  <c:v>0.35260732984293192</c:v>
                </c:pt>
                <c:pt idx="186">
                  <c:v>0.35495665323624764</c:v>
                </c:pt>
                <c:pt idx="187">
                  <c:v>0.35952337192917966</c:v>
                </c:pt>
                <c:pt idx="188">
                  <c:v>0.36214000040195349</c:v>
                </c:pt>
                <c:pt idx="189">
                  <c:v>0.35921783293480625</c:v>
                </c:pt>
                <c:pt idx="190">
                  <c:v>0.36321742773355675</c:v>
                </c:pt>
                <c:pt idx="191">
                  <c:v>0.36585856072279699</c:v>
                </c:pt>
                <c:pt idx="192">
                  <c:v>0.36621771599480824</c:v>
                </c:pt>
                <c:pt idx="193">
                  <c:v>0.37048725186247744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7-4075-8A8B-FC58609E7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92448"/>
        <c:axId val="59193984"/>
      </c:lineChart>
      <c:dateAx>
        <c:axId val="591924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93984"/>
        <c:crosses val="autoZero"/>
        <c:auto val="1"/>
        <c:lblOffset val="100"/>
        <c:baseTimeUnit val="days"/>
      </c:dateAx>
      <c:valAx>
        <c:axId val="591939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19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45142553292595E-2"/>
          <c:y val="0.82974427164437026"/>
          <c:w val="0.33080035388577017"/>
          <c:h val="6.925191405979616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11. Ricoverati in terapia intensiva su totale tamponi</a:t>
            </a:r>
            <a:r>
              <a:rPr lang="it-IT" baseline="0"/>
              <a:t> </a:t>
            </a:r>
            <a:r>
              <a:rPr lang="it-IT"/>
              <a:t>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54444417177597E-2"/>
          <c:y val="2.5510139245985948E-2"/>
          <c:w val="0.93949268923315221"/>
          <c:h val="0.88468508701615722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lavoro'!$BD$1</c:f>
              <c:strCache>
                <c:ptCount val="1"/>
                <c:pt idx="0">
                  <c:v>Terapia intensiva/totale positivi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lavoro'!$BD$2:$BD$319</c:f>
              <c:numCache>
                <c:formatCode>0.0%</c:formatCode>
                <c:ptCount val="196"/>
                <c:pt idx="0">
                  <c:v>9.7370983446932818E-4</c:v>
                </c:pt>
                <c:pt idx="1">
                  <c:v>9.7087378640776695E-4</c:v>
                </c:pt>
                <c:pt idx="2">
                  <c:v>6.470397929472663E-4</c:v>
                </c:pt>
                <c:pt idx="3">
                  <c:v>6.4641241111829345E-4</c:v>
                </c:pt>
                <c:pt idx="4">
                  <c:v>6.4641241111829345E-4</c:v>
                </c:pt>
                <c:pt idx="5">
                  <c:v>6.462035541195477E-4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3.1826861871419476E-4</c:v>
                </c:pt>
                <c:pt idx="19">
                  <c:v>6.3613231552162855E-4</c:v>
                </c:pt>
                <c:pt idx="20">
                  <c:v>6.3572790845518119E-4</c:v>
                </c:pt>
                <c:pt idx="21">
                  <c:v>9.5147478591817321E-4</c:v>
                </c:pt>
                <c:pt idx="22">
                  <c:v>9.4996833438885367E-4</c:v>
                </c:pt>
                <c:pt idx="23">
                  <c:v>6.3171193935565378E-4</c:v>
                </c:pt>
                <c:pt idx="24">
                  <c:v>6.2912865681031768E-4</c:v>
                </c:pt>
                <c:pt idx="25">
                  <c:v>6.2637018477920453E-4</c:v>
                </c:pt>
                <c:pt idx="26">
                  <c:v>1.2515644555694619E-3</c:v>
                </c:pt>
                <c:pt idx="27">
                  <c:v>6.2208398133748052E-4</c:v>
                </c:pt>
                <c:pt idx="28">
                  <c:v>6.1862047633776682E-4</c:v>
                </c:pt>
                <c:pt idx="29">
                  <c:v>6.1124694376528117E-4</c:v>
                </c:pt>
                <c:pt idx="30">
                  <c:v>6.0827250608272508E-4</c:v>
                </c:pt>
                <c:pt idx="31">
                  <c:v>9.0964220739842331E-4</c:v>
                </c:pt>
                <c:pt idx="32">
                  <c:v>9.0771558245083205E-4</c:v>
                </c:pt>
                <c:pt idx="33">
                  <c:v>9.0689238210399034E-4</c:v>
                </c:pt>
                <c:pt idx="34">
                  <c:v>9.0415913200723324E-4</c:v>
                </c:pt>
                <c:pt idx="35">
                  <c:v>1.1979634621144056E-3</c:v>
                </c:pt>
                <c:pt idx="36">
                  <c:v>1.1872959335114278E-3</c:v>
                </c:pt>
                <c:pt idx="37">
                  <c:v>1.1778563015312131E-3</c:v>
                </c:pt>
                <c:pt idx="38">
                  <c:v>1.1682242990654205E-3</c:v>
                </c:pt>
                <c:pt idx="39">
                  <c:v>1.4480162177816392E-3</c:v>
                </c:pt>
                <c:pt idx="40">
                  <c:v>1.721664275466284E-3</c:v>
                </c:pt>
                <c:pt idx="41">
                  <c:v>1.6787912702853946E-3</c:v>
                </c:pt>
                <c:pt idx="42">
                  <c:v>1.6652789342214821E-3</c:v>
                </c:pt>
                <c:pt idx="43">
                  <c:v>1.6460905349794238E-3</c:v>
                </c:pt>
                <c:pt idx="44">
                  <c:v>1.6299918500407497E-3</c:v>
                </c:pt>
                <c:pt idx="45">
                  <c:v>1.3415615776764154E-3</c:v>
                </c:pt>
                <c:pt idx="46">
                  <c:v>1.3276686139139671E-3</c:v>
                </c:pt>
                <c:pt idx="47">
                  <c:v>1.5873015873015873E-3</c:v>
                </c:pt>
                <c:pt idx="48">
                  <c:v>1.5818613234906407E-3</c:v>
                </c:pt>
                <c:pt idx="49">
                  <c:v>2.0844189682126106E-3</c:v>
                </c:pt>
                <c:pt idx="50">
                  <c:v>2.0645161290322581E-3</c:v>
                </c:pt>
                <c:pt idx="51">
                  <c:v>2.0413370757846388E-3</c:v>
                </c:pt>
                <c:pt idx="52">
                  <c:v>2.0166372573733301E-3</c:v>
                </c:pt>
                <c:pt idx="53">
                  <c:v>2.4987506246876563E-3</c:v>
                </c:pt>
                <c:pt idx="54">
                  <c:v>2.2129333661175315E-3</c:v>
                </c:pt>
                <c:pt idx="55">
                  <c:v>2.4443901246638962E-3</c:v>
                </c:pt>
                <c:pt idx="56">
                  <c:v>2.4248302618816685E-3</c:v>
                </c:pt>
                <c:pt idx="57">
                  <c:v>2.3957834211787254E-3</c:v>
                </c:pt>
                <c:pt idx="58">
                  <c:v>2.1286660359508044E-3</c:v>
                </c:pt>
                <c:pt idx="59">
                  <c:v>2.3490721165139771E-3</c:v>
                </c:pt>
                <c:pt idx="60">
                  <c:v>2.3304591004427873E-3</c:v>
                </c:pt>
                <c:pt idx="61">
                  <c:v>2.3164234422052353E-3</c:v>
                </c:pt>
                <c:pt idx="62">
                  <c:v>2.2988505747126436E-3</c:v>
                </c:pt>
                <c:pt idx="63">
                  <c:v>2.7069704489059328E-3</c:v>
                </c:pt>
                <c:pt idx="64">
                  <c:v>2.674392689993314E-3</c:v>
                </c:pt>
                <c:pt idx="65">
                  <c:v>2.4096385542168677E-3</c:v>
                </c:pt>
                <c:pt idx="66">
                  <c:v>2.5646505663603335E-3</c:v>
                </c:pt>
                <c:pt idx="67">
                  <c:v>2.7565733672603901E-3</c:v>
                </c:pt>
                <c:pt idx="68">
                  <c:v>2.7282266526757609E-3</c:v>
                </c:pt>
                <c:pt idx="69">
                  <c:v>2.6809651474530832E-3</c:v>
                </c:pt>
                <c:pt idx="70">
                  <c:v>3.0450669914738123E-3</c:v>
                </c:pt>
                <c:pt idx="71">
                  <c:v>3.577106518282989E-3</c:v>
                </c:pt>
                <c:pt idx="72">
                  <c:v>3.3099688473520249E-3</c:v>
                </c:pt>
                <c:pt idx="73">
                  <c:v>3.4749034749034747E-3</c:v>
                </c:pt>
                <c:pt idx="74">
                  <c:v>3.2436557908796029E-3</c:v>
                </c:pt>
                <c:pt idx="75">
                  <c:v>3.0154542027892952E-3</c:v>
                </c:pt>
                <c:pt idx="76">
                  <c:v>3.1580902842281255E-3</c:v>
                </c:pt>
                <c:pt idx="77">
                  <c:v>2.9234423533710946E-3</c:v>
                </c:pt>
                <c:pt idx="78">
                  <c:v>2.5139163224995511E-3</c:v>
                </c:pt>
                <c:pt idx="79">
                  <c:v>2.6096033402922755E-3</c:v>
                </c:pt>
                <c:pt idx="80">
                  <c:v>2.223742730071844E-3</c:v>
                </c:pt>
                <c:pt idx="81">
                  <c:v>2.1804763502180475E-3</c:v>
                </c:pt>
                <c:pt idx="82">
                  <c:v>2.3190326321020373E-3</c:v>
                </c:pt>
                <c:pt idx="83">
                  <c:v>2.4410089503661514E-3</c:v>
                </c:pt>
                <c:pt idx="84">
                  <c:v>2.5665704202759063E-3</c:v>
                </c:pt>
                <c:pt idx="85">
                  <c:v>2.5161188866173927E-3</c:v>
                </c:pt>
                <c:pt idx="86">
                  <c:v>2.0105165480977421E-3</c:v>
                </c:pt>
                <c:pt idx="87">
                  <c:v>1.9768856447688566E-3</c:v>
                </c:pt>
                <c:pt idx="88">
                  <c:v>2.0948675744426157E-3</c:v>
                </c:pt>
                <c:pt idx="89">
                  <c:v>2.2107590272660281E-3</c:v>
                </c:pt>
                <c:pt idx="90">
                  <c:v>2.3028209556706968E-3</c:v>
                </c:pt>
                <c:pt idx="91">
                  <c:v>2.6692891261590333E-3</c:v>
                </c:pt>
                <c:pt idx="92">
                  <c:v>2.7495188342040143E-3</c:v>
                </c:pt>
                <c:pt idx="93">
                  <c:v>2.8324790936066898E-3</c:v>
                </c:pt>
                <c:pt idx="94">
                  <c:v>2.6329647182727752E-3</c:v>
                </c:pt>
                <c:pt idx="95">
                  <c:v>3.1245931519333419E-3</c:v>
                </c:pt>
                <c:pt idx="96">
                  <c:v>3.5856063516455372E-3</c:v>
                </c:pt>
                <c:pt idx="97">
                  <c:v>3.4969401773448233E-3</c:v>
                </c:pt>
                <c:pt idx="98">
                  <c:v>3.6496350364963502E-3</c:v>
                </c:pt>
                <c:pt idx="99">
                  <c:v>3.8919683924991157E-3</c:v>
                </c:pt>
                <c:pt idx="100">
                  <c:v>4.0174471992653815E-3</c:v>
                </c:pt>
                <c:pt idx="101">
                  <c:v>3.8901856174280314E-3</c:v>
                </c:pt>
                <c:pt idx="102">
                  <c:v>4.0886593501183559E-3</c:v>
                </c:pt>
                <c:pt idx="103">
                  <c:v>4.3786488740617177E-3</c:v>
                </c:pt>
                <c:pt idx="104">
                  <c:v>4.432802740278058E-3</c:v>
                </c:pt>
                <c:pt idx="105">
                  <c:v>4.7609794014768754E-3</c:v>
                </c:pt>
                <c:pt idx="106">
                  <c:v>4.8639042185015437E-3</c:v>
                </c:pt>
                <c:pt idx="107">
                  <c:v>5.1468630756943828E-3</c:v>
                </c:pt>
                <c:pt idx="108">
                  <c:v>5.1941416893732974E-3</c:v>
                </c:pt>
                <c:pt idx="109">
                  <c:v>5.6947608200455585E-3</c:v>
                </c:pt>
                <c:pt idx="110">
                  <c:v>5.6899004267425323E-3</c:v>
                </c:pt>
                <c:pt idx="111">
                  <c:v>5.8209857877230117E-3</c:v>
                </c:pt>
                <c:pt idx="112">
                  <c:v>6.0188542422044957E-3</c:v>
                </c:pt>
                <c:pt idx="113">
                  <c:v>6.1017413958590425E-3</c:v>
                </c:pt>
                <c:pt idx="114">
                  <c:v>5.8109166884303997E-3</c:v>
                </c:pt>
                <c:pt idx="115">
                  <c:v>5.5548697691643004E-3</c:v>
                </c:pt>
                <c:pt idx="116">
                  <c:v>5.6222998165354797E-3</c:v>
                </c:pt>
                <c:pt idx="117">
                  <c:v>5.6112224448897794E-3</c:v>
                </c:pt>
                <c:pt idx="118">
                  <c:v>5.6207366984993177E-3</c:v>
                </c:pt>
                <c:pt idx="119">
                  <c:v>5.831976041611937E-3</c:v>
                </c:pt>
                <c:pt idx="120">
                  <c:v>5.8016345474725057E-3</c:v>
                </c:pt>
                <c:pt idx="121">
                  <c:v>5.6233778717677593E-3</c:v>
                </c:pt>
                <c:pt idx="122">
                  <c:v>5.6071330085485796E-3</c:v>
                </c:pt>
                <c:pt idx="123">
                  <c:v>5.7760469085021658E-3</c:v>
                </c:pt>
                <c:pt idx="124">
                  <c:v>5.9471457888344431E-3</c:v>
                </c:pt>
                <c:pt idx="125">
                  <c:v>6.018054162487462E-3</c:v>
                </c:pt>
                <c:pt idx="126">
                  <c:v>5.6748466257668714E-3</c:v>
                </c:pt>
                <c:pt idx="127">
                  <c:v>5.7295087949784688E-3</c:v>
                </c:pt>
                <c:pt idx="128">
                  <c:v>5.5160450997398091E-3</c:v>
                </c:pt>
                <c:pt idx="129">
                  <c:v>5.5982509606466143E-3</c:v>
                </c:pt>
                <c:pt idx="130">
                  <c:v>5.6601963480541074E-3</c:v>
                </c:pt>
                <c:pt idx="131">
                  <c:v>5.7905493280485543E-3</c:v>
                </c:pt>
                <c:pt idx="132">
                  <c:v>5.8217644424540978E-3</c:v>
                </c:pt>
                <c:pt idx="133">
                  <c:v>5.7743982619632957E-3</c:v>
                </c:pt>
                <c:pt idx="134">
                  <c:v>5.5897911326825544E-3</c:v>
                </c:pt>
                <c:pt idx="135">
                  <c:v>5.471457231442641E-3</c:v>
                </c:pt>
                <c:pt idx="136">
                  <c:v>5.3602592869608579E-3</c:v>
                </c:pt>
                <c:pt idx="137">
                  <c:v>5.2248868342482909E-3</c:v>
                </c:pt>
                <c:pt idx="138">
                  <c:v>5.2101504896145887E-3</c:v>
                </c:pt>
                <c:pt idx="139">
                  <c:v>5.0793224586605807E-3</c:v>
                </c:pt>
                <c:pt idx="140">
                  <c:v>5.1581843191196696E-3</c:v>
                </c:pt>
                <c:pt idx="141">
                  <c:v>4.958780140085539E-3</c:v>
                </c:pt>
                <c:pt idx="142">
                  <c:v>4.8368077069134369E-3</c:v>
                </c:pt>
                <c:pt idx="143">
                  <c:v>4.6654199841915526E-3</c:v>
                </c:pt>
                <c:pt idx="144">
                  <c:v>4.5361290444013627E-3</c:v>
                </c:pt>
                <c:pt idx="145">
                  <c:v>4.4687189672293947E-3</c:v>
                </c:pt>
                <c:pt idx="146">
                  <c:v>4.3639106386035489E-3</c:v>
                </c:pt>
                <c:pt idx="147">
                  <c:v>4.3858879668777738E-3</c:v>
                </c:pt>
                <c:pt idx="148">
                  <c:v>4.3049907264033757E-3</c:v>
                </c:pt>
                <c:pt idx="149">
                  <c:v>4.1435319466313087E-3</c:v>
                </c:pt>
                <c:pt idx="150">
                  <c:v>4.0146934529614459E-3</c:v>
                </c:pt>
                <c:pt idx="151">
                  <c:v>3.853040864615975E-3</c:v>
                </c:pt>
                <c:pt idx="152">
                  <c:v>3.5486606161479759E-3</c:v>
                </c:pt>
                <c:pt idx="153">
                  <c:v>3.3801951294461091E-3</c:v>
                </c:pt>
                <c:pt idx="154">
                  <c:v>3.3048912390337701E-3</c:v>
                </c:pt>
                <c:pt idx="155">
                  <c:v>3.2566090006189031E-3</c:v>
                </c:pt>
                <c:pt idx="156">
                  <c:v>3.1201698759154664E-3</c:v>
                </c:pt>
                <c:pt idx="157">
                  <c:v>3.0510735521591665E-3</c:v>
                </c:pt>
                <c:pt idx="158">
                  <c:v>2.9794793604610501E-3</c:v>
                </c:pt>
                <c:pt idx="159">
                  <c:v>2.8312179761625258E-3</c:v>
                </c:pt>
                <c:pt idx="160">
                  <c:v>2.7054585004418464E-3</c:v>
                </c:pt>
                <c:pt idx="161">
                  <c:v>2.6645852398126716E-3</c:v>
                </c:pt>
                <c:pt idx="162">
                  <c:v>2.6138760996191968E-3</c:v>
                </c:pt>
                <c:pt idx="163">
                  <c:v>2.5796820574601263E-3</c:v>
                </c:pt>
                <c:pt idx="164">
                  <c:v>2.5328887855056732E-3</c:v>
                </c:pt>
                <c:pt idx="165">
                  <c:v>2.5322931321140811E-3</c:v>
                </c:pt>
                <c:pt idx="166">
                  <c:v>2.3892597087378639E-3</c:v>
                </c:pt>
                <c:pt idx="167">
                  <c:v>2.3069920564651892E-3</c:v>
                </c:pt>
                <c:pt idx="168">
                  <c:v>2.252141380328837E-3</c:v>
                </c:pt>
                <c:pt idx="169">
                  <c:v>2.1795246444574323E-3</c:v>
                </c:pt>
                <c:pt idx="170">
                  <c:v>2.1965024921855201E-3</c:v>
                </c:pt>
                <c:pt idx="171">
                  <c:v>2.0779344853529501E-3</c:v>
                </c:pt>
                <c:pt idx="172">
                  <c:v>2.1057861798909252E-3</c:v>
                </c:pt>
                <c:pt idx="173">
                  <c:v>2.1244630155637457E-3</c:v>
                </c:pt>
                <c:pt idx="174">
                  <c:v>2.0443246759280771E-3</c:v>
                </c:pt>
                <c:pt idx="175">
                  <c:v>2.0224305938591654E-3</c:v>
                </c:pt>
                <c:pt idx="176">
                  <c:v>1.9686607417185383E-3</c:v>
                </c:pt>
                <c:pt idx="177">
                  <c:v>1.9639491179159565E-3</c:v>
                </c:pt>
                <c:pt idx="178">
                  <c:v>1.9115298985764725E-3</c:v>
                </c:pt>
                <c:pt idx="179">
                  <c:v>1.9416175682913765E-3</c:v>
                </c:pt>
                <c:pt idx="180">
                  <c:v>1.9387144661334279E-3</c:v>
                </c:pt>
                <c:pt idx="181">
                  <c:v>1.8518315600311195E-3</c:v>
                </c:pt>
                <c:pt idx="182">
                  <c:v>1.7976068005847636E-3</c:v>
                </c:pt>
                <c:pt idx="183">
                  <c:v>1.82606467045406E-3</c:v>
                </c:pt>
                <c:pt idx="184">
                  <c:v>1.8572061709895954E-3</c:v>
                </c:pt>
                <c:pt idx="185">
                  <c:v>1.9476439790575917E-3</c:v>
                </c:pt>
                <c:pt idx="186">
                  <c:v>1.9058075341543497E-3</c:v>
                </c:pt>
                <c:pt idx="187">
                  <c:v>1.8991606934999695E-3</c:v>
                </c:pt>
                <c:pt idx="188">
                  <c:v>1.9092790964085455E-3</c:v>
                </c:pt>
                <c:pt idx="189">
                  <c:v>1.916882398276782E-3</c:v>
                </c:pt>
                <c:pt idx="190">
                  <c:v>1.9095683011662006E-3</c:v>
                </c:pt>
                <c:pt idx="191">
                  <c:v>1.9141869969277298E-3</c:v>
                </c:pt>
                <c:pt idx="192">
                  <c:v>1.9281051898948477E-3</c:v>
                </c:pt>
                <c:pt idx="193">
                  <c:v>1.9249456295405117E-3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3C-4696-B79E-0B67FF98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7040"/>
        <c:axId val="59225216"/>
      </c:lineChart>
      <c:dateAx>
        <c:axId val="5920704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225216"/>
        <c:crosses val="autoZero"/>
        <c:auto val="1"/>
        <c:lblOffset val="100"/>
        <c:baseTimeUnit val="days"/>
      </c:dateAx>
      <c:valAx>
        <c:axId val="592252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207040"/>
        <c:crosses val="autoZero"/>
        <c:crossBetween val="between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12. Guariti e deceduti su totale tamponi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923867282951097E-2"/>
          <c:y val="2.1094569112738111E-2"/>
          <c:w val="0.94351849444254499"/>
          <c:h val="0.92450826826809707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lavoro'!$BF$1</c:f>
              <c:strCache>
                <c:ptCount val="1"/>
                <c:pt idx="0">
                  <c:v>Guariti/totale positivi</c:v>
                </c:pt>
              </c:strCache>
            </c:strRef>
          </c:tx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lavoro'!$BF$2:$BF$319</c:f>
              <c:numCache>
                <c:formatCode>0.0%</c:formatCode>
                <c:ptCount val="196"/>
                <c:pt idx="0">
                  <c:v>0.86757546251217132</c:v>
                </c:pt>
                <c:pt idx="1">
                  <c:v>0.86537216828478969</c:v>
                </c:pt>
                <c:pt idx="2">
                  <c:v>0.86509220317049496</c:v>
                </c:pt>
                <c:pt idx="3">
                  <c:v>0.86425339366515841</c:v>
                </c:pt>
                <c:pt idx="4">
                  <c:v>0.86425339366515841</c:v>
                </c:pt>
                <c:pt idx="5">
                  <c:v>0.86397415185783522</c:v>
                </c:pt>
                <c:pt idx="6">
                  <c:v>0.8636950904392765</c:v>
                </c:pt>
                <c:pt idx="7">
                  <c:v>0.86761381982563768</c:v>
                </c:pt>
                <c:pt idx="8">
                  <c:v>0.86733376371852811</c:v>
                </c:pt>
                <c:pt idx="9">
                  <c:v>0.86862491930277597</c:v>
                </c:pt>
                <c:pt idx="10">
                  <c:v>0.86898999677315258</c:v>
                </c:pt>
                <c:pt idx="11">
                  <c:v>0.86898999677315258</c:v>
                </c:pt>
                <c:pt idx="12">
                  <c:v>0.86903225806451612</c:v>
                </c:pt>
                <c:pt idx="13">
                  <c:v>0.8651685393258427</c:v>
                </c:pt>
                <c:pt idx="14">
                  <c:v>0.8651685393258427</c:v>
                </c:pt>
                <c:pt idx="15">
                  <c:v>0.86047254150702424</c:v>
                </c:pt>
                <c:pt idx="16">
                  <c:v>0.859375</c:v>
                </c:pt>
                <c:pt idx="17">
                  <c:v>0.85828025477707004</c:v>
                </c:pt>
                <c:pt idx="18">
                  <c:v>0.85837046467218336</c:v>
                </c:pt>
                <c:pt idx="19">
                  <c:v>0.86005089058524176</c:v>
                </c:pt>
                <c:pt idx="20">
                  <c:v>0.8601398601398601</c:v>
                </c:pt>
                <c:pt idx="21">
                  <c:v>0.85918173168411038</c:v>
                </c:pt>
                <c:pt idx="22">
                  <c:v>0.8587713742875237</c:v>
                </c:pt>
                <c:pt idx="23">
                  <c:v>0.85691724573594441</c:v>
                </c:pt>
                <c:pt idx="24">
                  <c:v>0.8540421516200063</c:v>
                </c:pt>
                <c:pt idx="25">
                  <c:v>0.85029752583777007</c:v>
                </c:pt>
                <c:pt idx="26">
                  <c:v>0.85075093867334173</c:v>
                </c:pt>
                <c:pt idx="27">
                  <c:v>0.84790046656298601</c:v>
                </c:pt>
                <c:pt idx="28">
                  <c:v>0.84317970924837615</c:v>
                </c:pt>
                <c:pt idx="29">
                  <c:v>0.83435207823960877</c:v>
                </c:pt>
                <c:pt idx="30">
                  <c:v>0.83029197080291972</c:v>
                </c:pt>
                <c:pt idx="31">
                  <c:v>0.82898726500909647</c:v>
                </c:pt>
                <c:pt idx="32">
                  <c:v>0.82813918305597578</c:v>
                </c:pt>
                <c:pt idx="33">
                  <c:v>0.82738814993954046</c:v>
                </c:pt>
                <c:pt idx="34">
                  <c:v>0.82610006027727545</c:v>
                </c:pt>
                <c:pt idx="35">
                  <c:v>0.82090446241389636</c:v>
                </c:pt>
                <c:pt idx="36">
                  <c:v>0.81418818640546153</c:v>
                </c:pt>
                <c:pt idx="37">
                  <c:v>0.80771495877502941</c:v>
                </c:pt>
                <c:pt idx="38">
                  <c:v>0.80110981308411211</c:v>
                </c:pt>
                <c:pt idx="39">
                  <c:v>0.79611931653634516</c:v>
                </c:pt>
                <c:pt idx="40">
                  <c:v>0.78938307030129129</c:v>
                </c:pt>
                <c:pt idx="41">
                  <c:v>0.7700055959709009</c:v>
                </c:pt>
                <c:pt idx="42">
                  <c:v>0.76519567027477098</c:v>
                </c:pt>
                <c:pt idx="43">
                  <c:v>0.75637860082304531</c:v>
                </c:pt>
                <c:pt idx="44">
                  <c:v>0.75142624286878568</c:v>
                </c:pt>
                <c:pt idx="45">
                  <c:v>0.74215186477059292</c:v>
                </c:pt>
                <c:pt idx="46">
                  <c:v>0.73526287838555493</c:v>
                </c:pt>
                <c:pt idx="47">
                  <c:v>0.73439153439153437</c:v>
                </c:pt>
                <c:pt idx="48">
                  <c:v>0.73424729765357233</c:v>
                </c:pt>
                <c:pt idx="49">
                  <c:v>0.72589890568004167</c:v>
                </c:pt>
                <c:pt idx="50">
                  <c:v>0.72232258064516131</c:v>
                </c:pt>
                <c:pt idx="51">
                  <c:v>0.71574381219698902</c:v>
                </c:pt>
                <c:pt idx="52">
                  <c:v>0.70758759768086721</c:v>
                </c:pt>
                <c:pt idx="53">
                  <c:v>0.70289855072463769</c:v>
                </c:pt>
                <c:pt idx="54">
                  <c:v>0.69682812884189815</c:v>
                </c:pt>
                <c:pt idx="55">
                  <c:v>0.69860669762894156</c:v>
                </c:pt>
                <c:pt idx="56">
                  <c:v>0.69301648884578082</c:v>
                </c:pt>
                <c:pt idx="57">
                  <c:v>0.68735026353617634</c:v>
                </c:pt>
                <c:pt idx="58">
                  <c:v>0.68211920529801329</c:v>
                </c:pt>
                <c:pt idx="59">
                  <c:v>0.67817712003758512</c:v>
                </c:pt>
                <c:pt idx="60">
                  <c:v>0.67373572593800979</c:v>
                </c:pt>
                <c:pt idx="61">
                  <c:v>0.67315265230484134</c:v>
                </c:pt>
                <c:pt idx="62">
                  <c:v>0.66919540229885055</c:v>
                </c:pt>
                <c:pt idx="63">
                  <c:v>0.6584705616963682</c:v>
                </c:pt>
                <c:pt idx="64">
                  <c:v>0.65678627145085799</c:v>
                </c:pt>
                <c:pt idx="65">
                  <c:v>0.65564074479737133</c:v>
                </c:pt>
                <c:pt idx="66">
                  <c:v>0.65120752297499462</c:v>
                </c:pt>
                <c:pt idx="67">
                  <c:v>0.65585241730279897</c:v>
                </c:pt>
                <c:pt idx="68">
                  <c:v>0.64994753410283312</c:v>
                </c:pt>
                <c:pt idx="69">
                  <c:v>0.6405444421530212</c:v>
                </c:pt>
                <c:pt idx="70">
                  <c:v>0.63134388956557042</c:v>
                </c:pt>
                <c:pt idx="71">
                  <c:v>0.62400635930047699</c:v>
                </c:pt>
                <c:pt idx="72">
                  <c:v>0.6115654205607477</c:v>
                </c:pt>
                <c:pt idx="73">
                  <c:v>0.60694980694980694</c:v>
                </c:pt>
                <c:pt idx="74">
                  <c:v>0.60255676397634039</c:v>
                </c:pt>
                <c:pt idx="75">
                  <c:v>0.59781379570297777</c:v>
                </c:pt>
                <c:pt idx="76">
                  <c:v>0.58926249303362432</c:v>
                </c:pt>
                <c:pt idx="77">
                  <c:v>0.58286131920336193</c:v>
                </c:pt>
                <c:pt idx="78">
                  <c:v>0.58017597414257494</c:v>
                </c:pt>
                <c:pt idx="79">
                  <c:v>0.57324286708420324</c:v>
                </c:pt>
                <c:pt idx="80">
                  <c:v>0.56756756756756754</c:v>
                </c:pt>
                <c:pt idx="81">
                  <c:v>0.56189198255618922</c:v>
                </c:pt>
                <c:pt idx="82">
                  <c:v>0.56153718734470759</c:v>
                </c:pt>
                <c:pt idx="83">
                  <c:v>0.56224572823433683</c:v>
                </c:pt>
                <c:pt idx="84">
                  <c:v>0.56448508180943213</c:v>
                </c:pt>
                <c:pt idx="85">
                  <c:v>0.56518320490643181</c:v>
                </c:pt>
                <c:pt idx="86">
                  <c:v>0.56139808227652332</c:v>
                </c:pt>
                <c:pt idx="87">
                  <c:v>0.56067518248175185</c:v>
                </c:pt>
                <c:pt idx="88">
                  <c:v>0.55603770761633997</c:v>
                </c:pt>
                <c:pt idx="89">
                  <c:v>0.55018422991893878</c:v>
                </c:pt>
                <c:pt idx="90">
                  <c:v>0.55426021876799081</c:v>
                </c:pt>
                <c:pt idx="91">
                  <c:v>0.5536667603259342</c:v>
                </c:pt>
                <c:pt idx="92">
                  <c:v>0.55347814132526807</c:v>
                </c:pt>
                <c:pt idx="93">
                  <c:v>0.54653358510925276</c:v>
                </c:pt>
                <c:pt idx="94">
                  <c:v>0.54081095313322802</c:v>
                </c:pt>
                <c:pt idx="95">
                  <c:v>0.53573753417523762</c:v>
                </c:pt>
                <c:pt idx="96">
                  <c:v>0.52887693686771675</c:v>
                </c:pt>
                <c:pt idx="97">
                  <c:v>0.52916198326464348</c:v>
                </c:pt>
                <c:pt idx="98">
                  <c:v>0.52858880778588813</c:v>
                </c:pt>
                <c:pt idx="99">
                  <c:v>0.52529779455124426</c:v>
                </c:pt>
                <c:pt idx="100">
                  <c:v>0.51400367309458217</c:v>
                </c:pt>
                <c:pt idx="101">
                  <c:v>0.50227853729020788</c:v>
                </c:pt>
                <c:pt idx="102">
                  <c:v>0.49031633311814071</c:v>
                </c:pt>
                <c:pt idx="103">
                  <c:v>0.47654295246038364</c:v>
                </c:pt>
                <c:pt idx="104">
                  <c:v>0.47430989320975214</c:v>
                </c:pt>
                <c:pt idx="105">
                  <c:v>0.46268946754760981</c:v>
                </c:pt>
                <c:pt idx="106">
                  <c:v>0.45402675147320176</c:v>
                </c:pt>
                <c:pt idx="107">
                  <c:v>0.44147661726861304</c:v>
                </c:pt>
                <c:pt idx="108">
                  <c:v>0.43434945504087191</c:v>
                </c:pt>
                <c:pt idx="109">
                  <c:v>0.41791409046534334</c:v>
                </c:pt>
                <c:pt idx="110">
                  <c:v>0.41623202149517941</c:v>
                </c:pt>
                <c:pt idx="111">
                  <c:v>0.40467190807378289</c:v>
                </c:pt>
                <c:pt idx="112">
                  <c:v>0.40253807106598982</c:v>
                </c:pt>
                <c:pt idx="113">
                  <c:v>0.38728918140682844</c:v>
                </c:pt>
                <c:pt idx="114">
                  <c:v>0.37686079916427268</c:v>
                </c:pt>
                <c:pt idx="115">
                  <c:v>0.36390569065547462</c:v>
                </c:pt>
                <c:pt idx="116">
                  <c:v>0.3500029591051666</c:v>
                </c:pt>
                <c:pt idx="117">
                  <c:v>0.34818207844259946</c:v>
                </c:pt>
                <c:pt idx="118">
                  <c:v>0.33517053206002728</c:v>
                </c:pt>
                <c:pt idx="119">
                  <c:v>0.33552251352913359</c:v>
                </c:pt>
                <c:pt idx="120">
                  <c:v>0.33321561900918173</c:v>
                </c:pt>
                <c:pt idx="121">
                  <c:v>0.32481015091800441</c:v>
                </c:pt>
                <c:pt idx="122">
                  <c:v>0.31317216655942642</c:v>
                </c:pt>
                <c:pt idx="123">
                  <c:v>0.30678685511749004</c:v>
                </c:pt>
                <c:pt idx="124">
                  <c:v>0.30477028102357917</c:v>
                </c:pt>
                <c:pt idx="125">
                  <c:v>0.30367101303911737</c:v>
                </c:pt>
                <c:pt idx="126">
                  <c:v>0.30264570552147241</c:v>
                </c:pt>
                <c:pt idx="127">
                  <c:v>0.30224071235676225</c:v>
                </c:pt>
                <c:pt idx="128">
                  <c:v>0.30126626192541195</c:v>
                </c:pt>
                <c:pt idx="129">
                  <c:v>0.29110904995362397</c:v>
                </c:pt>
                <c:pt idx="130">
                  <c:v>0.29189984330529883</c:v>
                </c:pt>
                <c:pt idx="131">
                  <c:v>0.29887904873970395</c:v>
                </c:pt>
                <c:pt idx="132">
                  <c:v>0.29640244812658606</c:v>
                </c:pt>
                <c:pt idx="133">
                  <c:v>0.30461380138356869</c:v>
                </c:pt>
                <c:pt idx="134">
                  <c:v>0.298794786497246</c:v>
                </c:pt>
                <c:pt idx="135">
                  <c:v>0.29332221672181547</c:v>
                </c:pt>
                <c:pt idx="136">
                  <c:v>0.28531538269758167</c:v>
                </c:pt>
                <c:pt idx="137">
                  <c:v>0.28481652701531351</c:v>
                </c:pt>
                <c:pt idx="138">
                  <c:v>0.2860000465192008</c:v>
                </c:pt>
                <c:pt idx="139">
                  <c:v>0.29008077689020162</c:v>
                </c:pt>
                <c:pt idx="140">
                  <c:v>0.28823504126547456</c:v>
                </c:pt>
                <c:pt idx="141">
                  <c:v>0.28436537944998863</c:v>
                </c:pt>
                <c:pt idx="142">
                  <c:v>0.28339296064597364</c:v>
                </c:pt>
                <c:pt idx="143">
                  <c:v>0.27932756260723718</c:v>
                </c:pt>
                <c:pt idx="144">
                  <c:v>0.27820964068587778</c:v>
                </c:pt>
                <c:pt idx="145">
                  <c:v>0.28022361984626137</c:v>
                </c:pt>
                <c:pt idx="146">
                  <c:v>0.29110696070684577</c:v>
                </c:pt>
                <c:pt idx="147">
                  <c:v>0.30453851686812511</c:v>
                </c:pt>
                <c:pt idx="148">
                  <c:v>0.32142796372237065</c:v>
                </c:pt>
                <c:pt idx="149">
                  <c:v>0.3287312505179415</c:v>
                </c:pt>
                <c:pt idx="150">
                  <c:v>0.32801833430856253</c:v>
                </c:pt>
                <c:pt idx="151">
                  <c:v>0.32867557715674361</c:v>
                </c:pt>
                <c:pt idx="152">
                  <c:v>0.33770373394466602</c:v>
                </c:pt>
                <c:pt idx="153">
                  <c:v>0.34978873780440961</c:v>
                </c:pt>
                <c:pt idx="154">
                  <c:v>0.37887573608941233</c:v>
                </c:pt>
                <c:pt idx="155">
                  <c:v>0.38949633078895407</c:v>
                </c:pt>
                <c:pt idx="156">
                  <c:v>0.40718216880696839</c:v>
                </c:pt>
                <c:pt idx="157">
                  <c:v>0.41443512566165724</c:v>
                </c:pt>
                <c:pt idx="158">
                  <c:v>0.41942116969044191</c:v>
                </c:pt>
                <c:pt idx="159">
                  <c:v>0.41940696341513944</c:v>
                </c:pt>
                <c:pt idx="160">
                  <c:v>0.43737339405886749</c:v>
                </c:pt>
                <c:pt idx="161">
                  <c:v>0.45483662593529633</c:v>
                </c:pt>
                <c:pt idx="162">
                  <c:v>0.48433664601218041</c:v>
                </c:pt>
                <c:pt idx="163">
                  <c:v>0.49803577508315217</c:v>
                </c:pt>
                <c:pt idx="164">
                  <c:v>0.51271613553539586</c:v>
                </c:pt>
                <c:pt idx="165">
                  <c:v>0.51802020718761987</c:v>
                </c:pt>
                <c:pt idx="166">
                  <c:v>0.52164239482200647</c:v>
                </c:pt>
                <c:pt idx="167">
                  <c:v>0.52614383160205014</c:v>
                </c:pt>
                <c:pt idx="168">
                  <c:v>0.54175691641232648</c:v>
                </c:pt>
                <c:pt idx="169">
                  <c:v>0.55222335865965322</c:v>
                </c:pt>
                <c:pt idx="170">
                  <c:v>0.56584076563801156</c:v>
                </c:pt>
                <c:pt idx="171">
                  <c:v>0.57039301622938487</c:v>
                </c:pt>
                <c:pt idx="172">
                  <c:v>0.57366111038815082</c:v>
                </c:pt>
                <c:pt idx="173">
                  <c:v>0.57646893119556797</c:v>
                </c:pt>
                <c:pt idx="174">
                  <c:v>0.58538540166333686</c:v>
                </c:pt>
                <c:pt idx="175">
                  <c:v>0.58830897223754364</c:v>
                </c:pt>
                <c:pt idx="176">
                  <c:v>0.59467209850131431</c:v>
                </c:pt>
                <c:pt idx="177">
                  <c:v>0.59944467645631339</c:v>
                </c:pt>
                <c:pt idx="178">
                  <c:v>0.60000674657611264</c:v>
                </c:pt>
                <c:pt idx="179">
                  <c:v>0.60425593643992148</c:v>
                </c:pt>
                <c:pt idx="180">
                  <c:v>0.60592028006115262</c:v>
                </c:pt>
                <c:pt idx="181">
                  <c:v>0.60814586734749787</c:v>
                </c:pt>
                <c:pt idx="182">
                  <c:v>0.61266987925713356</c:v>
                </c:pt>
                <c:pt idx="183">
                  <c:v>0.61257528512237835</c:v>
                </c:pt>
                <c:pt idx="184">
                  <c:v>0.61181225333980538</c:v>
                </c:pt>
                <c:pt idx="185">
                  <c:v>0.60818848167539263</c:v>
                </c:pt>
                <c:pt idx="186">
                  <c:v>0.60552891337897607</c:v>
                </c:pt>
                <c:pt idx="187">
                  <c:v>0.60070656946231293</c:v>
                </c:pt>
                <c:pt idx="188">
                  <c:v>0.59814699439274877</c:v>
                </c:pt>
                <c:pt idx="189">
                  <c:v>0.60148607790051978</c:v>
                </c:pt>
                <c:pt idx="190">
                  <c:v>0.59729542775304212</c:v>
                </c:pt>
                <c:pt idx="191">
                  <c:v>0.59480489649033819</c:v>
                </c:pt>
                <c:pt idx="192">
                  <c:v>0.59469347830176256</c:v>
                </c:pt>
                <c:pt idx="193">
                  <c:v>0.59063439914858173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0-4A59-9440-49ED12ADE067}"/>
            </c:ext>
          </c:extLst>
        </c:ser>
        <c:ser>
          <c:idx val="1"/>
          <c:order val="1"/>
          <c:tx>
            <c:v>Deceduti/totale positivi (letalità)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lavoro'!$BG$2:$BG$319</c:f>
              <c:numCache>
                <c:formatCode>0.0%</c:formatCode>
                <c:ptCount val="196"/>
                <c:pt idx="0">
                  <c:v>9.1528724440116851E-2</c:v>
                </c:pt>
                <c:pt idx="1">
                  <c:v>9.1262135922330095E-2</c:v>
                </c:pt>
                <c:pt idx="2">
                  <c:v>9.1232610805564537E-2</c:v>
                </c:pt>
                <c:pt idx="3">
                  <c:v>9.1144149967679375E-2</c:v>
                </c:pt>
                <c:pt idx="4">
                  <c:v>9.1144149967679375E-2</c:v>
                </c:pt>
                <c:pt idx="5">
                  <c:v>9.1114701130856221E-2</c:v>
                </c:pt>
                <c:pt idx="6">
                  <c:v>9.1085271317829453E-2</c:v>
                </c:pt>
                <c:pt idx="7">
                  <c:v>9.1378753632547632E-2</c:v>
                </c:pt>
                <c:pt idx="8">
                  <c:v>9.1349257585539051E-2</c:v>
                </c:pt>
                <c:pt idx="9">
                  <c:v>9.1349257585539051E-2</c:v>
                </c:pt>
                <c:pt idx="10">
                  <c:v>9.1319780574378825E-2</c:v>
                </c:pt>
                <c:pt idx="11">
                  <c:v>9.1319780574378825E-2</c:v>
                </c:pt>
                <c:pt idx="12">
                  <c:v>9.1290322580645164E-2</c:v>
                </c:pt>
                <c:pt idx="13">
                  <c:v>9.0850722311396473E-2</c:v>
                </c:pt>
                <c:pt idx="14">
                  <c:v>9.0850722311396473E-2</c:v>
                </c:pt>
                <c:pt idx="15">
                  <c:v>9.0357598978288628E-2</c:v>
                </c:pt>
                <c:pt idx="16">
                  <c:v>9.0242346938775517E-2</c:v>
                </c:pt>
                <c:pt idx="17">
                  <c:v>9.0127388535031841E-2</c:v>
                </c:pt>
                <c:pt idx="18">
                  <c:v>9.0070019096117129E-2</c:v>
                </c:pt>
                <c:pt idx="19">
                  <c:v>9.0012722646310439E-2</c:v>
                </c:pt>
                <c:pt idx="20">
                  <c:v>8.9955499046408136E-2</c:v>
                </c:pt>
                <c:pt idx="21">
                  <c:v>8.9755788138281001E-2</c:v>
                </c:pt>
                <c:pt idx="22">
                  <c:v>8.9613679544015196E-2</c:v>
                </c:pt>
                <c:pt idx="23">
                  <c:v>8.938723941882501E-2</c:v>
                </c:pt>
                <c:pt idx="24">
                  <c:v>8.9021704938659962E-2</c:v>
                </c:pt>
                <c:pt idx="25">
                  <c:v>8.8631381146257432E-2</c:v>
                </c:pt>
                <c:pt idx="26">
                  <c:v>8.8548185231539428E-2</c:v>
                </c:pt>
                <c:pt idx="27">
                  <c:v>8.80248833592535E-2</c:v>
                </c:pt>
                <c:pt idx="28">
                  <c:v>8.7534797401793998E-2</c:v>
                </c:pt>
                <c:pt idx="29">
                  <c:v>8.6491442542787289E-2</c:v>
                </c:pt>
                <c:pt idx="30">
                  <c:v>8.6070559610705602E-2</c:v>
                </c:pt>
                <c:pt idx="31">
                  <c:v>8.5809581564584597E-2</c:v>
                </c:pt>
                <c:pt idx="32">
                  <c:v>8.5627836611195163E-2</c:v>
                </c:pt>
                <c:pt idx="33">
                  <c:v>8.555018137847642E-2</c:v>
                </c:pt>
                <c:pt idx="34">
                  <c:v>8.5593731163351422E-2</c:v>
                </c:pt>
                <c:pt idx="35">
                  <c:v>8.5055405810122789E-2</c:v>
                </c:pt>
                <c:pt idx="36">
                  <c:v>8.4298011279311372E-2</c:v>
                </c:pt>
                <c:pt idx="37">
                  <c:v>8.3627797408716134E-2</c:v>
                </c:pt>
                <c:pt idx="38">
                  <c:v>8.2943925233644855E-2</c:v>
                </c:pt>
                <c:pt idx="39">
                  <c:v>8.2247321169997098E-2</c:v>
                </c:pt>
                <c:pt idx="40">
                  <c:v>8.1492109038737451E-2</c:v>
                </c:pt>
                <c:pt idx="41">
                  <c:v>7.9462786793508669E-2</c:v>
                </c:pt>
                <c:pt idx="42">
                  <c:v>7.8823202886483493E-2</c:v>
                </c:pt>
                <c:pt idx="43">
                  <c:v>7.7914951989026066E-2</c:v>
                </c:pt>
                <c:pt idx="44">
                  <c:v>7.715294756859549E-2</c:v>
                </c:pt>
                <c:pt idx="45">
                  <c:v>7.620069761202039E-2</c:v>
                </c:pt>
                <c:pt idx="46">
                  <c:v>7.5677110993096125E-2</c:v>
                </c:pt>
                <c:pt idx="47">
                  <c:v>7.5661375661375666E-2</c:v>
                </c:pt>
                <c:pt idx="48">
                  <c:v>7.5402056419720531E-2</c:v>
                </c:pt>
                <c:pt idx="49">
                  <c:v>7.4517978113600836E-2</c:v>
                </c:pt>
                <c:pt idx="50">
                  <c:v>7.3806451612903223E-2</c:v>
                </c:pt>
                <c:pt idx="51">
                  <c:v>7.2977800459300843E-2</c:v>
                </c:pt>
                <c:pt idx="52">
                  <c:v>7.2094781951096545E-2</c:v>
                </c:pt>
                <c:pt idx="53">
                  <c:v>7.1464267866066966E-2</c:v>
                </c:pt>
                <c:pt idx="54">
                  <c:v>7.0322104745512662E-2</c:v>
                </c:pt>
                <c:pt idx="55">
                  <c:v>6.9909557565387442E-2</c:v>
                </c:pt>
                <c:pt idx="56">
                  <c:v>6.9350145489815718E-2</c:v>
                </c:pt>
                <c:pt idx="57">
                  <c:v>6.8519405845711548E-2</c:v>
                </c:pt>
                <c:pt idx="58">
                  <c:v>6.7644276253547783E-2</c:v>
                </c:pt>
                <c:pt idx="59">
                  <c:v>6.7183462532299745E-2</c:v>
                </c:pt>
                <c:pt idx="60">
                  <c:v>6.6651130272663714E-2</c:v>
                </c:pt>
                <c:pt idx="61">
                  <c:v>6.6249710447069718E-2</c:v>
                </c:pt>
                <c:pt idx="62">
                  <c:v>6.5977011494252877E-2</c:v>
                </c:pt>
                <c:pt idx="63">
                  <c:v>6.4741709903000225E-2</c:v>
                </c:pt>
                <c:pt idx="64">
                  <c:v>6.4185424559839541E-2</c:v>
                </c:pt>
                <c:pt idx="65">
                  <c:v>6.3088718510405262E-2</c:v>
                </c:pt>
                <c:pt idx="66">
                  <c:v>6.176533447317803E-2</c:v>
                </c:pt>
                <c:pt idx="67">
                  <c:v>6.1280746395250212E-2</c:v>
                </c:pt>
                <c:pt idx="68">
                  <c:v>6.0650577124868835E-2</c:v>
                </c:pt>
                <c:pt idx="69">
                  <c:v>5.9599917508764692E-2</c:v>
                </c:pt>
                <c:pt idx="70">
                  <c:v>5.8668290702395452E-2</c:v>
                </c:pt>
                <c:pt idx="71">
                  <c:v>5.7432432432432436E-2</c:v>
                </c:pt>
                <c:pt idx="72">
                  <c:v>5.6269470404984423E-2</c:v>
                </c:pt>
                <c:pt idx="73">
                  <c:v>5.579150579150579E-2</c:v>
                </c:pt>
                <c:pt idx="74">
                  <c:v>5.5332951726769698E-2</c:v>
                </c:pt>
                <c:pt idx="75">
                  <c:v>5.5032039200904638E-2</c:v>
                </c:pt>
                <c:pt idx="76">
                  <c:v>5.4244844882036042E-2</c:v>
                </c:pt>
                <c:pt idx="77">
                  <c:v>5.3900968390279552E-2</c:v>
                </c:pt>
                <c:pt idx="78">
                  <c:v>5.2971808224097687E-2</c:v>
                </c:pt>
                <c:pt idx="79">
                  <c:v>5.1496172581767571E-2</c:v>
                </c:pt>
                <c:pt idx="80">
                  <c:v>5.0632911392405063E-2</c:v>
                </c:pt>
                <c:pt idx="81">
                  <c:v>4.9647769204964776E-2</c:v>
                </c:pt>
                <c:pt idx="82">
                  <c:v>4.9527911214179231E-2</c:v>
                </c:pt>
                <c:pt idx="83">
                  <c:v>4.8820179007323029E-2</c:v>
                </c:pt>
                <c:pt idx="84">
                  <c:v>4.8604427333974978E-2</c:v>
                </c:pt>
                <c:pt idx="85">
                  <c:v>4.7806258845730462E-2</c:v>
                </c:pt>
                <c:pt idx="86">
                  <c:v>4.7324466439839161E-2</c:v>
                </c:pt>
                <c:pt idx="87">
                  <c:v>4.6532846715328466E-2</c:v>
                </c:pt>
                <c:pt idx="88">
                  <c:v>4.6087086637737543E-2</c:v>
                </c:pt>
                <c:pt idx="89">
                  <c:v>4.5541635961680177E-2</c:v>
                </c:pt>
                <c:pt idx="90">
                  <c:v>4.4617156016119749E-2</c:v>
                </c:pt>
                <c:pt idx="91">
                  <c:v>4.3692048328182076E-2</c:v>
                </c:pt>
                <c:pt idx="92">
                  <c:v>4.2892493813582622E-2</c:v>
                </c:pt>
                <c:pt idx="93">
                  <c:v>4.2352306447261935E-2</c:v>
                </c:pt>
                <c:pt idx="94">
                  <c:v>4.1732490784623488E-2</c:v>
                </c:pt>
                <c:pt idx="95">
                  <c:v>4.1531050644447336E-2</c:v>
                </c:pt>
                <c:pt idx="96">
                  <c:v>4.1106415674222054E-2</c:v>
                </c:pt>
                <c:pt idx="97">
                  <c:v>4.0214812039465468E-2</c:v>
                </c:pt>
                <c:pt idx="98">
                  <c:v>3.9659367396593675E-2</c:v>
                </c:pt>
                <c:pt idx="99">
                  <c:v>3.8801745488854816E-2</c:v>
                </c:pt>
                <c:pt idx="100">
                  <c:v>3.8223140495867766E-2</c:v>
                </c:pt>
                <c:pt idx="101">
                  <c:v>3.7234633766811159E-2</c:v>
                </c:pt>
                <c:pt idx="102">
                  <c:v>3.6152356358941255E-2</c:v>
                </c:pt>
                <c:pt idx="103">
                  <c:v>3.5341951626355297E-2</c:v>
                </c:pt>
                <c:pt idx="104">
                  <c:v>3.4354221237154946E-2</c:v>
                </c:pt>
                <c:pt idx="105">
                  <c:v>3.3326855810338125E-2</c:v>
                </c:pt>
                <c:pt idx="106">
                  <c:v>3.2737816855298849E-2</c:v>
                </c:pt>
                <c:pt idx="107">
                  <c:v>3.1946046676723752E-2</c:v>
                </c:pt>
                <c:pt idx="108">
                  <c:v>3.0824250681198911E-2</c:v>
                </c:pt>
                <c:pt idx="109">
                  <c:v>2.9694109990237551E-2</c:v>
                </c:pt>
                <c:pt idx="110">
                  <c:v>2.908171329223961E-2</c:v>
                </c:pt>
                <c:pt idx="111">
                  <c:v>2.8575748412458423E-2</c:v>
                </c:pt>
                <c:pt idx="112">
                  <c:v>2.820884699057288E-2</c:v>
                </c:pt>
                <c:pt idx="113">
                  <c:v>2.7217880159056629E-2</c:v>
                </c:pt>
                <c:pt idx="114">
                  <c:v>2.6638809088534866E-2</c:v>
                </c:pt>
                <c:pt idx="115">
                  <c:v>2.5737563263794592E-2</c:v>
                </c:pt>
                <c:pt idx="116">
                  <c:v>2.5329940226075636E-2</c:v>
                </c:pt>
                <c:pt idx="117">
                  <c:v>2.5135986258230748E-2</c:v>
                </c:pt>
                <c:pt idx="118">
                  <c:v>2.4502046384720328E-2</c:v>
                </c:pt>
                <c:pt idx="119">
                  <c:v>2.4116009036935847E-2</c:v>
                </c:pt>
                <c:pt idx="120">
                  <c:v>2.3811926142669762E-2</c:v>
                </c:pt>
                <c:pt idx="121">
                  <c:v>2.3262520426799962E-2</c:v>
                </c:pt>
                <c:pt idx="122">
                  <c:v>2.3071973526978581E-2</c:v>
                </c:pt>
                <c:pt idx="123">
                  <c:v>2.2666608322758498E-2</c:v>
                </c:pt>
                <c:pt idx="124">
                  <c:v>2.2448381287431419E-2</c:v>
                </c:pt>
                <c:pt idx="125">
                  <c:v>2.2066198595787363E-2</c:v>
                </c:pt>
                <c:pt idx="126">
                  <c:v>2.1817484662576686E-2</c:v>
                </c:pt>
                <c:pt idx="127">
                  <c:v>2.1677249835778411E-2</c:v>
                </c:pt>
                <c:pt idx="128">
                  <c:v>2.1786643538594969E-2</c:v>
                </c:pt>
                <c:pt idx="129">
                  <c:v>2.196236915330595E-2</c:v>
                </c:pt>
                <c:pt idx="130">
                  <c:v>2.1617473058104953E-2</c:v>
                </c:pt>
                <c:pt idx="131">
                  <c:v>2.1768749612931196E-2</c:v>
                </c:pt>
                <c:pt idx="132">
                  <c:v>2.1943573667711599E-2</c:v>
                </c:pt>
                <c:pt idx="133">
                  <c:v>2.1782631067406095E-2</c:v>
                </c:pt>
                <c:pt idx="134">
                  <c:v>2.1868353602006872E-2</c:v>
                </c:pt>
                <c:pt idx="135">
                  <c:v>2.1807665251035668E-2</c:v>
                </c:pt>
                <c:pt idx="136">
                  <c:v>2.1441037147843432E-2</c:v>
                </c:pt>
                <c:pt idx="137">
                  <c:v>2.1573726283347781E-2</c:v>
                </c:pt>
                <c:pt idx="138">
                  <c:v>2.1677947572860699E-2</c:v>
                </c:pt>
                <c:pt idx="139">
                  <c:v>2.1726969635944598E-2</c:v>
                </c:pt>
                <c:pt idx="140">
                  <c:v>2.1814821182943603E-2</c:v>
                </c:pt>
                <c:pt idx="141">
                  <c:v>2.1797971032459347E-2</c:v>
                </c:pt>
                <c:pt idx="142">
                  <c:v>2.1945515959466751E-2</c:v>
                </c:pt>
                <c:pt idx="143">
                  <c:v>2.1996876867613889E-2</c:v>
                </c:pt>
                <c:pt idx="144">
                  <c:v>2.2323025089875586E-2</c:v>
                </c:pt>
                <c:pt idx="145">
                  <c:v>2.2564272316010152E-2</c:v>
                </c:pt>
                <c:pt idx="146">
                  <c:v>2.289706199267294E-2</c:v>
                </c:pt>
                <c:pt idx="147">
                  <c:v>2.3192575568849669E-2</c:v>
                </c:pt>
                <c:pt idx="148">
                  <c:v>2.332862563596454E-2</c:v>
                </c:pt>
                <c:pt idx="149">
                  <c:v>2.3502113201292783E-2</c:v>
                </c:pt>
                <c:pt idx="150">
                  <c:v>2.3746830505168716E-2</c:v>
                </c:pt>
                <c:pt idx="151">
                  <c:v>2.4077508473492357E-2</c:v>
                </c:pt>
                <c:pt idx="152">
                  <c:v>2.4416669283673021E-2</c:v>
                </c:pt>
                <c:pt idx="153">
                  <c:v>2.4414227548590305E-2</c:v>
                </c:pt>
                <c:pt idx="154">
                  <c:v>2.4275928373993512E-2</c:v>
                </c:pt>
                <c:pt idx="155">
                  <c:v>2.4314049099643395E-2</c:v>
                </c:pt>
                <c:pt idx="156">
                  <c:v>2.4397995001950105E-2</c:v>
                </c:pt>
                <c:pt idx="157">
                  <c:v>2.4451161536605787E-2</c:v>
                </c:pt>
                <c:pt idx="158">
                  <c:v>2.4605184014323881E-2</c:v>
                </c:pt>
                <c:pt idx="159">
                  <c:v>2.4762799176875162E-2</c:v>
                </c:pt>
                <c:pt idx="160">
                  <c:v>2.4865746720141392E-2</c:v>
                </c:pt>
                <c:pt idx="161">
                  <c:v>2.5071324756419228E-2</c:v>
                </c:pt>
                <c:pt idx="162">
                  <c:v>2.5143630501413085E-2</c:v>
                </c:pt>
                <c:pt idx="163">
                  <c:v>2.5181363433988947E-2</c:v>
                </c:pt>
                <c:pt idx="164">
                  <c:v>2.5147967227520614E-2</c:v>
                </c:pt>
                <c:pt idx="165">
                  <c:v>2.5156669650850491E-2</c:v>
                </c:pt>
                <c:pt idx="166">
                  <c:v>2.527052993527508E-2</c:v>
                </c:pt>
                <c:pt idx="167">
                  <c:v>2.531456148445586E-2</c:v>
                </c:pt>
                <c:pt idx="168">
                  <c:v>2.5339667224574185E-2</c:v>
                </c:pt>
                <c:pt idx="169">
                  <c:v>2.5411552698227157E-2</c:v>
                </c:pt>
                <c:pt idx="170">
                  <c:v>2.5452877780325612E-2</c:v>
                </c:pt>
                <c:pt idx="171">
                  <c:v>2.5448726369466306E-2</c:v>
                </c:pt>
                <c:pt idx="172">
                  <c:v>2.5494209088005301E-2</c:v>
                </c:pt>
                <c:pt idx="173">
                  <c:v>2.5599192469306791E-2</c:v>
                </c:pt>
                <c:pt idx="174">
                  <c:v>2.5588904892440645E-2</c:v>
                </c:pt>
                <c:pt idx="175">
                  <c:v>2.5429766501195071E-2</c:v>
                </c:pt>
                <c:pt idx="176">
                  <c:v>2.5478794223744553E-2</c:v>
                </c:pt>
                <c:pt idx="177">
                  <c:v>2.5463616149531021E-2</c:v>
                </c:pt>
                <c:pt idx="178">
                  <c:v>2.5670722108529921E-2</c:v>
                </c:pt>
                <c:pt idx="179">
                  <c:v>2.5642742367434388E-2</c:v>
                </c:pt>
                <c:pt idx="180">
                  <c:v>2.5768284847007734E-2</c:v>
                </c:pt>
                <c:pt idx="181">
                  <c:v>2.5772235675699369E-2</c:v>
                </c:pt>
                <c:pt idx="182">
                  <c:v>2.5783745736098328E-2</c:v>
                </c:pt>
                <c:pt idx="183">
                  <c:v>2.5757122720088847E-2</c:v>
                </c:pt>
                <c:pt idx="184">
                  <c:v>2.5747631006901209E-2</c:v>
                </c:pt>
                <c:pt idx="185">
                  <c:v>2.5842931937172776E-2</c:v>
                </c:pt>
                <c:pt idx="186">
                  <c:v>2.5831978207505154E-2</c:v>
                </c:pt>
                <c:pt idx="187">
                  <c:v>2.5812248565418937E-2</c:v>
                </c:pt>
                <c:pt idx="188">
                  <c:v>2.5765218964165847E-2</c:v>
                </c:pt>
                <c:pt idx="189">
                  <c:v>2.562101061201905E-2</c:v>
                </c:pt>
                <c:pt idx="190">
                  <c:v>2.5613546243703784E-2</c:v>
                </c:pt>
                <c:pt idx="191">
                  <c:v>2.5496970799077361E-2</c:v>
                </c:pt>
                <c:pt idx="192">
                  <c:v>2.5347529203739585E-2</c:v>
                </c:pt>
                <c:pt idx="193">
                  <c:v>2.5246402295127483E-2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0-4A59-9440-49ED12AD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67360"/>
        <c:axId val="58377344"/>
      </c:lineChart>
      <c:dateAx>
        <c:axId val="5836736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377344"/>
        <c:crosses val="autoZero"/>
        <c:auto val="1"/>
        <c:lblOffset val="100"/>
        <c:baseTimeUnit val="days"/>
      </c:dateAx>
      <c:valAx>
        <c:axId val="583773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36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98836108601174E-2"/>
          <c:y val="0.12095461004186708"/>
          <c:w val="0.25630802244944051"/>
          <c:h val="7.551606491633247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13. Positivi totali </a:t>
            </a:r>
            <a:r>
              <a:rPr lang="it-IT" baseline="0"/>
              <a:t> - variazioni settimanali</a:t>
            </a:r>
            <a:endParaRPr lang="it-IT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559602673241703E-2"/>
          <c:y val="8.8659257531880448E-2"/>
          <c:w val="0.91113802635957886"/>
          <c:h val="0.74651728250746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Tavola5!$D$2</c:f>
              <c:strCache>
                <c:ptCount val="1"/>
                <c:pt idx="0">
                  <c:v>Positivi totali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Tavola5!$A$3:$A$361</c:f>
              <c:strCache>
                <c:ptCount val="43"/>
                <c:pt idx="0">
                  <c:v>16-22 mar</c:v>
                </c:pt>
                <c:pt idx="1">
                  <c:v>23-29 mar</c:v>
                </c:pt>
                <c:pt idx="2">
                  <c:v>30 mar - 5 apr</c:v>
                </c:pt>
                <c:pt idx="3">
                  <c:v>6-12 apr</c:v>
                </c:pt>
                <c:pt idx="4">
                  <c:v>13-19 apr</c:v>
                </c:pt>
                <c:pt idx="5">
                  <c:v>20-26 apr</c:v>
                </c:pt>
                <c:pt idx="6">
                  <c:v>27 apr - 3 mag</c:v>
                </c:pt>
                <c:pt idx="7">
                  <c:v>4-10 mag</c:v>
                </c:pt>
                <c:pt idx="8">
                  <c:v>11-17 mag</c:v>
                </c:pt>
                <c:pt idx="9">
                  <c:v>18-24 mag</c:v>
                </c:pt>
                <c:pt idx="10">
                  <c:v>25-31 mag</c:v>
                </c:pt>
                <c:pt idx="11">
                  <c:v>01-07 giu</c:v>
                </c:pt>
                <c:pt idx="12">
                  <c:v>08-14 giu</c:v>
                </c:pt>
                <c:pt idx="13">
                  <c:v>15-21 giu</c:v>
                </c:pt>
                <c:pt idx="14">
                  <c:v>22-28 giu</c:v>
                </c:pt>
                <c:pt idx="15">
                  <c:v>29 giu -05 lug</c:v>
                </c:pt>
                <c:pt idx="16">
                  <c:v>06-12 lug</c:v>
                </c:pt>
                <c:pt idx="17">
                  <c:v>13-19 lug</c:v>
                </c:pt>
                <c:pt idx="18">
                  <c:v>20-26 lug</c:v>
                </c:pt>
                <c:pt idx="19">
                  <c:v>27 lug - 2 ago</c:v>
                </c:pt>
                <c:pt idx="20">
                  <c:v>03-09 ago</c:v>
                </c:pt>
                <c:pt idx="21">
                  <c:v>10-16 ago</c:v>
                </c:pt>
                <c:pt idx="22">
                  <c:v>17-23 ago</c:v>
                </c:pt>
                <c:pt idx="23">
                  <c:v>24-30 ago</c:v>
                </c:pt>
                <c:pt idx="24">
                  <c:v>31 ago - 6 set</c:v>
                </c:pt>
                <c:pt idx="25">
                  <c:v>7-13 set</c:v>
                </c:pt>
                <c:pt idx="26">
                  <c:v>14-20 set</c:v>
                </c:pt>
                <c:pt idx="27">
                  <c:v>21-27 set</c:v>
                </c:pt>
                <c:pt idx="28">
                  <c:v>28 set - 4 ott</c:v>
                </c:pt>
                <c:pt idx="29">
                  <c:v>5-11 ott</c:v>
                </c:pt>
                <c:pt idx="30">
                  <c:v>12-18 ott</c:v>
                </c:pt>
                <c:pt idx="31">
                  <c:v>19-25 ott</c:v>
                </c:pt>
                <c:pt idx="32">
                  <c:v>26 ott - 1 nov</c:v>
                </c:pt>
                <c:pt idx="33">
                  <c:v>2-8 nov</c:v>
                </c:pt>
                <c:pt idx="34">
                  <c:v>9-15 nov</c:v>
                </c:pt>
                <c:pt idx="35">
                  <c:v>16-22 nov</c:v>
                </c:pt>
                <c:pt idx="36">
                  <c:v>23-29 nov</c:v>
                </c:pt>
                <c:pt idx="37">
                  <c:v>30 nov 6 dic</c:v>
                </c:pt>
                <c:pt idx="38">
                  <c:v>7-13 dic</c:v>
                </c:pt>
                <c:pt idx="39">
                  <c:v>14-20 dic</c:v>
                </c:pt>
                <c:pt idx="40">
                  <c:v>21-27 dic</c:v>
                </c:pt>
                <c:pt idx="41">
                  <c:v>28 dic-3 gen</c:v>
                </c:pt>
                <c:pt idx="42">
                  <c:v>4 -10 gen</c:v>
                </c:pt>
              </c:strCache>
            </c:strRef>
          </c:cat>
          <c:val>
            <c:numRef>
              <c:f>Tavola5!$D$3:$D$361</c:f>
              <c:numCache>
                <c:formatCode>\+0;\-0;0</c:formatCode>
                <c:ptCount val="43"/>
                <c:pt idx="0">
                  <c:v>442</c:v>
                </c:pt>
                <c:pt idx="1">
                  <c:v>830</c:v>
                </c:pt>
                <c:pt idx="2">
                  <c:v>534</c:v>
                </c:pt>
                <c:pt idx="3">
                  <c:v>422</c:v>
                </c:pt>
                <c:pt idx="4">
                  <c:v>301</c:v>
                </c:pt>
                <c:pt idx="5">
                  <c:v>338</c:v>
                </c:pt>
                <c:pt idx="6">
                  <c:v>185</c:v>
                </c:pt>
                <c:pt idx="7">
                  <c:v>87</c:v>
                </c:pt>
                <c:pt idx="8">
                  <c:v>61</c:v>
                </c:pt>
                <c:pt idx="9">
                  <c:v>35</c:v>
                </c:pt>
                <c:pt idx="10">
                  <c:v>20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5</c:v>
                </c:pt>
                <c:pt idx="15">
                  <c:v>17</c:v>
                </c:pt>
                <c:pt idx="16">
                  <c:v>5</c:v>
                </c:pt>
                <c:pt idx="17">
                  <c:v>43</c:v>
                </c:pt>
                <c:pt idx="18">
                  <c:v>51</c:v>
                </c:pt>
                <c:pt idx="19">
                  <c:v>112</c:v>
                </c:pt>
                <c:pt idx="20">
                  <c:v>148</c:v>
                </c:pt>
                <c:pt idx="21">
                  <c:v>313</c:v>
                </c:pt>
                <c:pt idx="22">
                  <c:v>236</c:v>
                </c:pt>
                <c:pt idx="23">
                  <c:v>289</c:v>
                </c:pt>
                <c:pt idx="24">
                  <c:v>425</c:v>
                </c:pt>
                <c:pt idx="25">
                  <c:v>525</c:v>
                </c:pt>
                <c:pt idx="26">
                  <c:v>721</c:v>
                </c:pt>
                <c:pt idx="27">
                  <c:v>721</c:v>
                </c:pt>
                <c:pt idx="28">
                  <c:v>998</c:v>
                </c:pt>
                <c:pt idx="29">
                  <c:v>1613</c:v>
                </c:pt>
                <c:pt idx="30">
                  <c:v>2998</c:v>
                </c:pt>
                <c:pt idx="31">
                  <c:v>4605</c:v>
                </c:pt>
                <c:pt idx="32">
                  <c:v>5956</c:v>
                </c:pt>
                <c:pt idx="33">
                  <c:v>8418</c:v>
                </c:pt>
                <c:pt idx="34">
                  <c:v>10261</c:v>
                </c:pt>
                <c:pt idx="35">
                  <c:v>11597</c:v>
                </c:pt>
                <c:pt idx="36">
                  <c:v>9419</c:v>
                </c:pt>
                <c:pt idx="37">
                  <c:v>8941</c:v>
                </c:pt>
                <c:pt idx="38">
                  <c:v>6701</c:v>
                </c:pt>
                <c:pt idx="39">
                  <c:v>6339</c:v>
                </c:pt>
                <c:pt idx="40">
                  <c:v>5087</c:v>
                </c:pt>
                <c:pt idx="41">
                  <c:v>6931</c:v>
                </c:pt>
                <c:pt idx="42">
                  <c:v>11508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055-BDD4-58D849D98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35424"/>
        <c:axId val="59338112"/>
      </c:barChart>
      <c:catAx>
        <c:axId val="5933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59338112"/>
        <c:crosses val="autoZero"/>
        <c:auto val="1"/>
        <c:lblAlgn val="ctr"/>
        <c:lblOffset val="100"/>
        <c:noMultiLvlLbl val="0"/>
      </c:catAx>
      <c:valAx>
        <c:axId val="5933811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35424"/>
        <c:crosses val="autoZero"/>
        <c:crossBetween val="between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Grafico 14. Nuovi positivi su tamponi effetuati  - dati settimanali</a:t>
            </a:r>
            <a:endParaRPr lang="it-IT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559602673241703E-2"/>
          <c:y val="8.8659257531880448E-2"/>
          <c:w val="0.91113802635957886"/>
          <c:h val="0.74651728250746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Tavola5!$D$2</c:f>
              <c:strCache>
                <c:ptCount val="1"/>
                <c:pt idx="0">
                  <c:v>Positivi totali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Tavola5!$A$3:$A$361</c:f>
              <c:strCache>
                <c:ptCount val="43"/>
                <c:pt idx="0">
                  <c:v>16-22 mar</c:v>
                </c:pt>
                <c:pt idx="1">
                  <c:v>23-29 mar</c:v>
                </c:pt>
                <c:pt idx="2">
                  <c:v>30 mar - 5 apr</c:v>
                </c:pt>
                <c:pt idx="3">
                  <c:v>6-12 apr</c:v>
                </c:pt>
                <c:pt idx="4">
                  <c:v>13-19 apr</c:v>
                </c:pt>
                <c:pt idx="5">
                  <c:v>20-26 apr</c:v>
                </c:pt>
                <c:pt idx="6">
                  <c:v>27 apr - 3 mag</c:v>
                </c:pt>
                <c:pt idx="7">
                  <c:v>4-10 mag</c:v>
                </c:pt>
                <c:pt idx="8">
                  <c:v>11-17 mag</c:v>
                </c:pt>
                <c:pt idx="9">
                  <c:v>18-24 mag</c:v>
                </c:pt>
                <c:pt idx="10">
                  <c:v>25-31 mag</c:v>
                </c:pt>
                <c:pt idx="11">
                  <c:v>01-07 giu</c:v>
                </c:pt>
                <c:pt idx="12">
                  <c:v>08-14 giu</c:v>
                </c:pt>
                <c:pt idx="13">
                  <c:v>15-21 giu</c:v>
                </c:pt>
                <c:pt idx="14">
                  <c:v>22-28 giu</c:v>
                </c:pt>
                <c:pt idx="15">
                  <c:v>29 giu -05 lug</c:v>
                </c:pt>
                <c:pt idx="16">
                  <c:v>06-12 lug</c:v>
                </c:pt>
                <c:pt idx="17">
                  <c:v>13-19 lug</c:v>
                </c:pt>
                <c:pt idx="18">
                  <c:v>20-26 lug</c:v>
                </c:pt>
                <c:pt idx="19">
                  <c:v>27 lug - 2 ago</c:v>
                </c:pt>
                <c:pt idx="20">
                  <c:v>03-09 ago</c:v>
                </c:pt>
                <c:pt idx="21">
                  <c:v>10-16 ago</c:v>
                </c:pt>
                <c:pt idx="22">
                  <c:v>17-23 ago</c:v>
                </c:pt>
                <c:pt idx="23">
                  <c:v>24-30 ago</c:v>
                </c:pt>
                <c:pt idx="24">
                  <c:v>31 ago - 6 set</c:v>
                </c:pt>
                <c:pt idx="25">
                  <c:v>7-13 set</c:v>
                </c:pt>
                <c:pt idx="26">
                  <c:v>14-20 set</c:v>
                </c:pt>
                <c:pt idx="27">
                  <c:v>21-27 set</c:v>
                </c:pt>
                <c:pt idx="28">
                  <c:v>28 set - 4 ott</c:v>
                </c:pt>
                <c:pt idx="29">
                  <c:v>5-11 ott</c:v>
                </c:pt>
                <c:pt idx="30">
                  <c:v>12-18 ott</c:v>
                </c:pt>
                <c:pt idx="31">
                  <c:v>19-25 ott</c:v>
                </c:pt>
                <c:pt idx="32">
                  <c:v>26 ott - 1 nov</c:v>
                </c:pt>
                <c:pt idx="33">
                  <c:v>2-8 nov</c:v>
                </c:pt>
                <c:pt idx="34">
                  <c:v>9-15 nov</c:v>
                </c:pt>
                <c:pt idx="35">
                  <c:v>16-22 nov</c:v>
                </c:pt>
                <c:pt idx="36">
                  <c:v>23-29 nov</c:v>
                </c:pt>
                <c:pt idx="37">
                  <c:v>30 nov 6 dic</c:v>
                </c:pt>
                <c:pt idx="38">
                  <c:v>7-13 dic</c:v>
                </c:pt>
                <c:pt idx="39">
                  <c:v>14-20 dic</c:v>
                </c:pt>
                <c:pt idx="40">
                  <c:v>21-27 dic</c:v>
                </c:pt>
                <c:pt idx="41">
                  <c:v>28 dic-3 gen</c:v>
                </c:pt>
                <c:pt idx="42">
                  <c:v>4 -10 gen</c:v>
                </c:pt>
              </c:strCache>
            </c:strRef>
          </c:cat>
          <c:val>
            <c:numRef>
              <c:f>Tavola5!$M$3:$M$361</c:f>
              <c:numCache>
                <c:formatCode>0.0%</c:formatCode>
                <c:ptCount val="43"/>
                <c:pt idx="0">
                  <c:v>0.14130434782608695</c:v>
                </c:pt>
                <c:pt idx="1">
                  <c:v>0.10080155452999758</c:v>
                </c:pt>
                <c:pt idx="2">
                  <c:v>6.6007416563658841E-2</c:v>
                </c:pt>
                <c:pt idx="3">
                  <c:v>2.9730872199520926E-2</c:v>
                </c:pt>
                <c:pt idx="4">
                  <c:v>2.20125786163522E-2</c:v>
                </c:pt>
                <c:pt idx="5">
                  <c:v>1.6624040920716114E-2</c:v>
                </c:pt>
                <c:pt idx="6">
                  <c:v>1.1671187937669547E-2</c:v>
                </c:pt>
                <c:pt idx="7">
                  <c:v>5.2893968871595334E-3</c:v>
                </c:pt>
                <c:pt idx="8">
                  <c:v>4.0604406576582571E-3</c:v>
                </c:pt>
                <c:pt idx="9">
                  <c:v>2.2119699172091258E-3</c:v>
                </c:pt>
                <c:pt idx="10">
                  <c:v>1.1901219875037191E-3</c:v>
                </c:pt>
                <c:pt idx="11">
                  <c:v>5.3579800415243456E-4</c:v>
                </c:pt>
                <c:pt idx="12">
                  <c:v>4.1513872552411264E-4</c:v>
                </c:pt>
                <c:pt idx="13">
                  <c:v>1.0341261633919339E-3</c:v>
                </c:pt>
                <c:pt idx="14">
                  <c:v>3.4602076124567473E-4</c:v>
                </c:pt>
                <c:pt idx="15">
                  <c:v>1.0815625397633288E-3</c:v>
                </c:pt>
                <c:pt idx="16">
                  <c:v>3.5806359209395589E-4</c:v>
                </c:pt>
                <c:pt idx="17">
                  <c:v>3.1439643196607444E-3</c:v>
                </c:pt>
                <c:pt idx="18">
                  <c:v>3.4433866720680576E-3</c:v>
                </c:pt>
                <c:pt idx="19">
                  <c:v>6.5218657194433122E-3</c:v>
                </c:pt>
                <c:pt idx="20">
                  <c:v>9.9831365935919049E-3</c:v>
                </c:pt>
                <c:pt idx="21">
                  <c:v>2.3500262782491177E-2</c:v>
                </c:pt>
                <c:pt idx="22">
                  <c:v>1.3588208198986642E-2</c:v>
                </c:pt>
                <c:pt idx="23">
                  <c:v>1.4449999999999999E-2</c:v>
                </c:pt>
                <c:pt idx="24">
                  <c:v>1.6065623346185831E-2</c:v>
                </c:pt>
                <c:pt idx="25">
                  <c:v>1.883272949026079E-2</c:v>
                </c:pt>
                <c:pt idx="26">
                  <c:v>2.2827291435808136E-2</c:v>
                </c:pt>
                <c:pt idx="27">
                  <c:v>1.9803339925291145E-2</c:v>
                </c:pt>
                <c:pt idx="28">
                  <c:v>2.6614043041147763E-2</c:v>
                </c:pt>
                <c:pt idx="29">
                  <c:v>3.77186418482836E-2</c:v>
                </c:pt>
                <c:pt idx="30">
                  <c:v>6.442462662512087E-2</c:v>
                </c:pt>
                <c:pt idx="31">
                  <c:v>9.8225331683801889E-2</c:v>
                </c:pt>
                <c:pt idx="32">
                  <c:v>0.11685075827431285</c:v>
                </c:pt>
                <c:pt idx="33">
                  <c:v>0.14083517365990764</c:v>
                </c:pt>
                <c:pt idx="34">
                  <c:v>0.16155238919940171</c:v>
                </c:pt>
                <c:pt idx="35">
                  <c:v>0.17644194927503157</c:v>
                </c:pt>
                <c:pt idx="36">
                  <c:v>0.13653692831775024</c:v>
                </c:pt>
                <c:pt idx="37">
                  <c:v>0.1267777383906416</c:v>
                </c:pt>
                <c:pt idx="38">
                  <c:v>0.11061771600250916</c:v>
                </c:pt>
                <c:pt idx="39">
                  <c:v>0.10937041701892718</c:v>
                </c:pt>
                <c:pt idx="40">
                  <c:v>0.10500784410866154</c:v>
                </c:pt>
                <c:pt idx="41">
                  <c:v>0.14083390905027024</c:v>
                </c:pt>
                <c:pt idx="42">
                  <c:v>0.17644082608895634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8-4C83-BA7B-4D5793B16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35424"/>
        <c:axId val="59338112"/>
      </c:barChart>
      <c:catAx>
        <c:axId val="5933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59338112"/>
        <c:crosses val="autoZero"/>
        <c:auto val="1"/>
        <c:lblAlgn val="ctr"/>
        <c:lblOffset val="100"/>
        <c:noMultiLvlLbl val="0"/>
      </c:catAx>
      <c:valAx>
        <c:axId val="593381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35424"/>
        <c:crosses val="autoZero"/>
        <c:crossBetween val="between"/>
      </c:valAx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15. Ricoverati - variazioni settimanali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Tavola5!$F$2</c:f>
              <c:strCache>
                <c:ptCount val="1"/>
                <c:pt idx="0">
                  <c:v>Ricoverati</c:v>
                </c:pt>
              </c:strCache>
            </c:strRef>
          </c:tx>
          <c:spPr>
            <a:solidFill>
              <a:srgbClr val="E46C0A"/>
            </a:solidFill>
          </c:spPr>
          <c:invertIfNegative val="1"/>
          <c:dLbls>
            <c:dLbl>
              <c:idx val="4"/>
              <c:layout>
                <c:manualLayout>
                  <c:x val="2.7291409287545942E-3"/>
                  <c:y val="-1.879245256960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BC-4B75-8D19-85365B7C0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Tavola5!$A$3:$A$361</c:f>
              <c:strCache>
                <c:ptCount val="43"/>
                <c:pt idx="0">
                  <c:v>16-22 mar</c:v>
                </c:pt>
                <c:pt idx="1">
                  <c:v>23-29 mar</c:v>
                </c:pt>
                <c:pt idx="2">
                  <c:v>30 mar - 5 apr</c:v>
                </c:pt>
                <c:pt idx="3">
                  <c:v>6-12 apr</c:v>
                </c:pt>
                <c:pt idx="4">
                  <c:v>13-19 apr</c:v>
                </c:pt>
                <c:pt idx="5">
                  <c:v>20-26 apr</c:v>
                </c:pt>
                <c:pt idx="6">
                  <c:v>27 apr - 3 mag</c:v>
                </c:pt>
                <c:pt idx="7">
                  <c:v>4-10 mag</c:v>
                </c:pt>
                <c:pt idx="8">
                  <c:v>11-17 mag</c:v>
                </c:pt>
                <c:pt idx="9">
                  <c:v>18-24 mag</c:v>
                </c:pt>
                <c:pt idx="10">
                  <c:v>25-31 mag</c:v>
                </c:pt>
                <c:pt idx="11">
                  <c:v>01-07 giu</c:v>
                </c:pt>
                <c:pt idx="12">
                  <c:v>08-14 giu</c:v>
                </c:pt>
                <c:pt idx="13">
                  <c:v>15-21 giu</c:v>
                </c:pt>
                <c:pt idx="14">
                  <c:v>22-28 giu</c:v>
                </c:pt>
                <c:pt idx="15">
                  <c:v>29 giu -05 lug</c:v>
                </c:pt>
                <c:pt idx="16">
                  <c:v>06-12 lug</c:v>
                </c:pt>
                <c:pt idx="17">
                  <c:v>13-19 lug</c:v>
                </c:pt>
                <c:pt idx="18">
                  <c:v>20-26 lug</c:v>
                </c:pt>
                <c:pt idx="19">
                  <c:v>27 lug - 2 ago</c:v>
                </c:pt>
                <c:pt idx="20">
                  <c:v>03-09 ago</c:v>
                </c:pt>
                <c:pt idx="21">
                  <c:v>10-16 ago</c:v>
                </c:pt>
                <c:pt idx="22">
                  <c:v>17-23 ago</c:v>
                </c:pt>
                <c:pt idx="23">
                  <c:v>24-30 ago</c:v>
                </c:pt>
                <c:pt idx="24">
                  <c:v>31 ago - 6 set</c:v>
                </c:pt>
                <c:pt idx="25">
                  <c:v>7-13 set</c:v>
                </c:pt>
                <c:pt idx="26">
                  <c:v>14-20 set</c:v>
                </c:pt>
                <c:pt idx="27">
                  <c:v>21-27 set</c:v>
                </c:pt>
                <c:pt idx="28">
                  <c:v>28 set - 4 ott</c:v>
                </c:pt>
                <c:pt idx="29">
                  <c:v>5-11 ott</c:v>
                </c:pt>
                <c:pt idx="30">
                  <c:v>12-18 ott</c:v>
                </c:pt>
                <c:pt idx="31">
                  <c:v>19-25 ott</c:v>
                </c:pt>
                <c:pt idx="32">
                  <c:v>26 ott - 1 nov</c:v>
                </c:pt>
                <c:pt idx="33">
                  <c:v>2-8 nov</c:v>
                </c:pt>
                <c:pt idx="34">
                  <c:v>9-15 nov</c:v>
                </c:pt>
                <c:pt idx="35">
                  <c:v>16-22 nov</c:v>
                </c:pt>
                <c:pt idx="36">
                  <c:v>23-29 nov</c:v>
                </c:pt>
                <c:pt idx="37">
                  <c:v>30 nov 6 dic</c:v>
                </c:pt>
                <c:pt idx="38">
                  <c:v>7-13 dic</c:v>
                </c:pt>
                <c:pt idx="39">
                  <c:v>14-20 dic</c:v>
                </c:pt>
                <c:pt idx="40">
                  <c:v>21-27 dic</c:v>
                </c:pt>
                <c:pt idx="41">
                  <c:v>28 dic-3 gen</c:v>
                </c:pt>
                <c:pt idx="42">
                  <c:v>4 -10 gen</c:v>
                </c:pt>
              </c:strCache>
            </c:strRef>
          </c:cat>
          <c:val>
            <c:numRef>
              <c:f>Tavola5!$F$3:$F$361</c:f>
              <c:numCache>
                <c:formatCode>\+0;\-0;0</c:formatCode>
                <c:ptCount val="43"/>
                <c:pt idx="0">
                  <c:v>204</c:v>
                </c:pt>
                <c:pt idx="1">
                  <c:v>247</c:v>
                </c:pt>
                <c:pt idx="2">
                  <c:v>110</c:v>
                </c:pt>
                <c:pt idx="3">
                  <c:v>-27</c:v>
                </c:pt>
                <c:pt idx="4">
                  <c:v>-42</c:v>
                </c:pt>
                <c:pt idx="5">
                  <c:v>-85</c:v>
                </c:pt>
                <c:pt idx="6">
                  <c:v>-66</c:v>
                </c:pt>
                <c:pt idx="7">
                  <c:v>-123</c:v>
                </c:pt>
                <c:pt idx="8">
                  <c:v>-131</c:v>
                </c:pt>
                <c:pt idx="9">
                  <c:v>-58</c:v>
                </c:pt>
                <c:pt idx="10">
                  <c:v>-28</c:v>
                </c:pt>
                <c:pt idx="11">
                  <c:v>-23</c:v>
                </c:pt>
                <c:pt idx="12">
                  <c:v>-14</c:v>
                </c:pt>
                <c:pt idx="13">
                  <c:v>-9</c:v>
                </c:pt>
                <c:pt idx="14">
                  <c:v>-1</c:v>
                </c:pt>
                <c:pt idx="15">
                  <c:v>-10</c:v>
                </c:pt>
                <c:pt idx="16">
                  <c:v>-10</c:v>
                </c:pt>
                <c:pt idx="17">
                  <c:v>7</c:v>
                </c:pt>
                <c:pt idx="18">
                  <c:v>10</c:v>
                </c:pt>
                <c:pt idx="19">
                  <c:v>17</c:v>
                </c:pt>
                <c:pt idx="20">
                  <c:v>5</c:v>
                </c:pt>
                <c:pt idx="21">
                  <c:v>12</c:v>
                </c:pt>
                <c:pt idx="22">
                  <c:v>4</c:v>
                </c:pt>
                <c:pt idx="23">
                  <c:v>18</c:v>
                </c:pt>
                <c:pt idx="24">
                  <c:v>21</c:v>
                </c:pt>
                <c:pt idx="25">
                  <c:v>38</c:v>
                </c:pt>
                <c:pt idx="26">
                  <c:v>70</c:v>
                </c:pt>
                <c:pt idx="27">
                  <c:v>75</c:v>
                </c:pt>
                <c:pt idx="28">
                  <c:v>71</c:v>
                </c:pt>
                <c:pt idx="29">
                  <c:v>73</c:v>
                </c:pt>
                <c:pt idx="30">
                  <c:v>137</c:v>
                </c:pt>
                <c:pt idx="31">
                  <c:v>174</c:v>
                </c:pt>
                <c:pt idx="32">
                  <c:v>394</c:v>
                </c:pt>
                <c:pt idx="33">
                  <c:v>296</c:v>
                </c:pt>
                <c:pt idx="34">
                  <c:v>266</c:v>
                </c:pt>
                <c:pt idx="35">
                  <c:v>145</c:v>
                </c:pt>
                <c:pt idx="36">
                  <c:v>-75</c:v>
                </c:pt>
                <c:pt idx="37">
                  <c:v>-183</c:v>
                </c:pt>
                <c:pt idx="38">
                  <c:v>-156</c:v>
                </c:pt>
                <c:pt idx="39">
                  <c:v>-170</c:v>
                </c:pt>
                <c:pt idx="40">
                  <c:v>-53</c:v>
                </c:pt>
                <c:pt idx="41">
                  <c:v>120</c:v>
                </c:pt>
                <c:pt idx="42">
                  <c:v>152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7BC-4B75-8D19-85365B7C09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61920"/>
        <c:axId val="68130304"/>
      </c:barChart>
      <c:catAx>
        <c:axId val="593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68130304"/>
        <c:crosses val="autoZero"/>
        <c:auto val="1"/>
        <c:lblAlgn val="ctr"/>
        <c:lblOffset val="100"/>
        <c:noMultiLvlLbl val="0"/>
      </c:catAx>
      <c:valAx>
        <c:axId val="68130304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61920"/>
        <c:crosses val="autoZero"/>
        <c:crossBetween val="between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16. Ricoverati</a:t>
            </a:r>
            <a:r>
              <a:rPr lang="it-IT" baseline="0"/>
              <a:t> in terapia intensiva - variazioni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Tavola5!$H$2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Tavola5!$A$3:$A$361</c:f>
              <c:strCache>
                <c:ptCount val="43"/>
                <c:pt idx="0">
                  <c:v>16-22 mar</c:v>
                </c:pt>
                <c:pt idx="1">
                  <c:v>23-29 mar</c:v>
                </c:pt>
                <c:pt idx="2">
                  <c:v>30 mar - 5 apr</c:v>
                </c:pt>
                <c:pt idx="3">
                  <c:v>6-12 apr</c:v>
                </c:pt>
                <c:pt idx="4">
                  <c:v>13-19 apr</c:v>
                </c:pt>
                <c:pt idx="5">
                  <c:v>20-26 apr</c:v>
                </c:pt>
                <c:pt idx="6">
                  <c:v>27 apr - 3 mag</c:v>
                </c:pt>
                <c:pt idx="7">
                  <c:v>4-10 mag</c:v>
                </c:pt>
                <c:pt idx="8">
                  <c:v>11-17 mag</c:v>
                </c:pt>
                <c:pt idx="9">
                  <c:v>18-24 mag</c:v>
                </c:pt>
                <c:pt idx="10">
                  <c:v>25-31 mag</c:v>
                </c:pt>
                <c:pt idx="11">
                  <c:v>01-07 giu</c:v>
                </c:pt>
                <c:pt idx="12">
                  <c:v>08-14 giu</c:v>
                </c:pt>
                <c:pt idx="13">
                  <c:v>15-21 giu</c:v>
                </c:pt>
                <c:pt idx="14">
                  <c:v>22-28 giu</c:v>
                </c:pt>
                <c:pt idx="15">
                  <c:v>29 giu -05 lug</c:v>
                </c:pt>
                <c:pt idx="16">
                  <c:v>06-12 lug</c:v>
                </c:pt>
                <c:pt idx="17">
                  <c:v>13-19 lug</c:v>
                </c:pt>
                <c:pt idx="18">
                  <c:v>20-26 lug</c:v>
                </c:pt>
                <c:pt idx="19">
                  <c:v>27 lug - 2 ago</c:v>
                </c:pt>
                <c:pt idx="20">
                  <c:v>03-09 ago</c:v>
                </c:pt>
                <c:pt idx="21">
                  <c:v>10-16 ago</c:v>
                </c:pt>
                <c:pt idx="22">
                  <c:v>17-23 ago</c:v>
                </c:pt>
                <c:pt idx="23">
                  <c:v>24-30 ago</c:v>
                </c:pt>
                <c:pt idx="24">
                  <c:v>31 ago - 6 set</c:v>
                </c:pt>
                <c:pt idx="25">
                  <c:v>7-13 set</c:v>
                </c:pt>
                <c:pt idx="26">
                  <c:v>14-20 set</c:v>
                </c:pt>
                <c:pt idx="27">
                  <c:v>21-27 set</c:v>
                </c:pt>
                <c:pt idx="28">
                  <c:v>28 set - 4 ott</c:v>
                </c:pt>
                <c:pt idx="29">
                  <c:v>5-11 ott</c:v>
                </c:pt>
                <c:pt idx="30">
                  <c:v>12-18 ott</c:v>
                </c:pt>
                <c:pt idx="31">
                  <c:v>19-25 ott</c:v>
                </c:pt>
                <c:pt idx="32">
                  <c:v>26 ott - 1 nov</c:v>
                </c:pt>
                <c:pt idx="33">
                  <c:v>2-8 nov</c:v>
                </c:pt>
                <c:pt idx="34">
                  <c:v>9-15 nov</c:v>
                </c:pt>
                <c:pt idx="35">
                  <c:v>16-22 nov</c:v>
                </c:pt>
                <c:pt idx="36">
                  <c:v>23-29 nov</c:v>
                </c:pt>
                <c:pt idx="37">
                  <c:v>30 nov 6 dic</c:v>
                </c:pt>
                <c:pt idx="38">
                  <c:v>7-13 dic</c:v>
                </c:pt>
                <c:pt idx="39">
                  <c:v>14-20 dic</c:v>
                </c:pt>
                <c:pt idx="40">
                  <c:v>21-27 dic</c:v>
                </c:pt>
                <c:pt idx="41">
                  <c:v>28 dic-3 gen</c:v>
                </c:pt>
                <c:pt idx="42">
                  <c:v>4 -10 gen</c:v>
                </c:pt>
              </c:strCache>
            </c:strRef>
          </c:cat>
          <c:val>
            <c:numRef>
              <c:f>Tavola5!$H$3:$H$361</c:f>
              <c:numCache>
                <c:formatCode>\+0;\-0;0</c:formatCode>
                <c:ptCount val="43"/>
                <c:pt idx="0">
                  <c:v>40</c:v>
                </c:pt>
                <c:pt idx="1">
                  <c:v>16</c:v>
                </c:pt>
                <c:pt idx="2">
                  <c:v>5</c:v>
                </c:pt>
                <c:pt idx="3">
                  <c:v>-23</c:v>
                </c:pt>
                <c:pt idx="4">
                  <c:v>-12</c:v>
                </c:pt>
                <c:pt idx="5">
                  <c:v>-8</c:v>
                </c:pt>
                <c:pt idx="6">
                  <c:v>-4</c:v>
                </c:pt>
                <c:pt idx="7">
                  <c:v>-13</c:v>
                </c:pt>
                <c:pt idx="8">
                  <c:v>-3</c:v>
                </c:pt>
                <c:pt idx="9">
                  <c:v>-4</c:v>
                </c:pt>
                <c:pt idx="10">
                  <c:v>-2</c:v>
                </c:pt>
                <c:pt idx="11">
                  <c:v>0</c:v>
                </c:pt>
                <c:pt idx="12">
                  <c:v>-4</c:v>
                </c:pt>
                <c:pt idx="13">
                  <c:v>3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  <c:pt idx="26">
                  <c:v>-4</c:v>
                </c:pt>
                <c:pt idx="27">
                  <c:v>1</c:v>
                </c:pt>
                <c:pt idx="28">
                  <c:v>10</c:v>
                </c:pt>
                <c:pt idx="29">
                  <c:v>14</c:v>
                </c:pt>
                <c:pt idx="30">
                  <c:v>32</c:v>
                </c:pt>
                <c:pt idx="31">
                  <c:v>25</c:v>
                </c:pt>
                <c:pt idx="32">
                  <c:v>37</c:v>
                </c:pt>
                <c:pt idx="33">
                  <c:v>45</c:v>
                </c:pt>
                <c:pt idx="34">
                  <c:v>40</c:v>
                </c:pt>
                <c:pt idx="35">
                  <c:v>24</c:v>
                </c:pt>
                <c:pt idx="36">
                  <c:v>0</c:v>
                </c:pt>
                <c:pt idx="37">
                  <c:v>-28</c:v>
                </c:pt>
                <c:pt idx="38">
                  <c:v>-15</c:v>
                </c:pt>
                <c:pt idx="39">
                  <c:v>-20</c:v>
                </c:pt>
                <c:pt idx="40">
                  <c:v>-4</c:v>
                </c:pt>
                <c:pt idx="41">
                  <c:v>10</c:v>
                </c:pt>
                <c:pt idx="42">
                  <c:v>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2E6-44E5-9F40-7F0E548B3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8510464"/>
        <c:axId val="68513152"/>
      </c:barChart>
      <c:catAx>
        <c:axId val="6851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68513152"/>
        <c:crosses val="autoZero"/>
        <c:auto val="1"/>
        <c:lblAlgn val="ctr"/>
        <c:lblOffset val="100"/>
        <c:noMultiLvlLbl val="0"/>
      </c:catAx>
      <c:valAx>
        <c:axId val="6851315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6851046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it-IT" sz="1800">
                <a:latin typeface="+mn-lt"/>
              </a:rPr>
              <a:t>Grafico 2.1. Tamponi positivi totali e attuali positivi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1463734590822929E-2"/>
          <c:y val="7.7999715908060971E-2"/>
          <c:w val="0.93350003422706884"/>
          <c:h val="0.83787380583337645"/>
        </c:manualLayout>
      </c:layout>
      <c:lineChart>
        <c:grouping val="standard"/>
        <c:varyColors val="0"/>
        <c:ser>
          <c:idx val="0"/>
          <c:order val="0"/>
          <c:tx>
            <c:strRef>
              <c:f>Tavola1!$D$2:$D$5</c:f>
              <c:strCache>
                <c:ptCount val="4"/>
                <c:pt idx="0">
                  <c:v>Positivi totali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Tavola1!$A$6:$A$319</c:f>
              <c:numCache>
                <c:formatCode>d/m;@</c:formatCode>
                <c:ptCount val="19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Tavola1!$D$6:$D$319</c:f>
              <c:numCache>
                <c:formatCode>General</c:formatCode>
                <c:ptCount val="195"/>
                <c:pt idx="0">
                  <c:v>3081</c:v>
                </c:pt>
                <c:pt idx="1">
                  <c:v>3090</c:v>
                </c:pt>
                <c:pt idx="2">
                  <c:v>3091</c:v>
                </c:pt>
                <c:pt idx="3">
                  <c:v>3094</c:v>
                </c:pt>
                <c:pt idx="4">
                  <c:v>3094</c:v>
                </c:pt>
                <c:pt idx="5">
                  <c:v>3095</c:v>
                </c:pt>
                <c:pt idx="6">
                  <c:v>3096</c:v>
                </c:pt>
                <c:pt idx="7">
                  <c:v>3097</c:v>
                </c:pt>
                <c:pt idx="8">
                  <c:v>3098</c:v>
                </c:pt>
                <c:pt idx="9">
                  <c:v>3098</c:v>
                </c:pt>
                <c:pt idx="10">
                  <c:v>3099</c:v>
                </c:pt>
                <c:pt idx="11">
                  <c:v>3099</c:v>
                </c:pt>
                <c:pt idx="12">
                  <c:v>3100</c:v>
                </c:pt>
                <c:pt idx="13">
                  <c:v>3115</c:v>
                </c:pt>
                <c:pt idx="14">
                  <c:v>3115</c:v>
                </c:pt>
                <c:pt idx="15">
                  <c:v>3132</c:v>
                </c:pt>
                <c:pt idx="16">
                  <c:v>3136</c:v>
                </c:pt>
                <c:pt idx="17">
                  <c:v>3140</c:v>
                </c:pt>
                <c:pt idx="18">
                  <c:v>3142</c:v>
                </c:pt>
                <c:pt idx="19">
                  <c:v>3144</c:v>
                </c:pt>
                <c:pt idx="20">
                  <c:v>3146</c:v>
                </c:pt>
                <c:pt idx="21">
                  <c:v>3153</c:v>
                </c:pt>
                <c:pt idx="22">
                  <c:v>3158</c:v>
                </c:pt>
                <c:pt idx="23">
                  <c:v>3166</c:v>
                </c:pt>
                <c:pt idx="24">
                  <c:v>3179</c:v>
                </c:pt>
                <c:pt idx="25">
                  <c:v>3193</c:v>
                </c:pt>
                <c:pt idx="26">
                  <c:v>3196</c:v>
                </c:pt>
                <c:pt idx="27">
                  <c:v>3215</c:v>
                </c:pt>
                <c:pt idx="28">
                  <c:v>3233</c:v>
                </c:pt>
                <c:pt idx="29">
                  <c:v>3272</c:v>
                </c:pt>
                <c:pt idx="30">
                  <c:v>3288</c:v>
                </c:pt>
                <c:pt idx="31">
                  <c:v>3298</c:v>
                </c:pt>
                <c:pt idx="32">
                  <c:v>3305</c:v>
                </c:pt>
                <c:pt idx="33">
                  <c:v>3308</c:v>
                </c:pt>
                <c:pt idx="34">
                  <c:v>3318</c:v>
                </c:pt>
                <c:pt idx="35">
                  <c:v>3339</c:v>
                </c:pt>
                <c:pt idx="36">
                  <c:v>3369</c:v>
                </c:pt>
                <c:pt idx="37">
                  <c:v>3396</c:v>
                </c:pt>
                <c:pt idx="38">
                  <c:v>3424</c:v>
                </c:pt>
                <c:pt idx="39">
                  <c:v>3453</c:v>
                </c:pt>
                <c:pt idx="40">
                  <c:v>3485</c:v>
                </c:pt>
                <c:pt idx="41">
                  <c:v>3574</c:v>
                </c:pt>
                <c:pt idx="42">
                  <c:v>3603</c:v>
                </c:pt>
                <c:pt idx="43">
                  <c:v>3645</c:v>
                </c:pt>
                <c:pt idx="44">
                  <c:v>3681</c:v>
                </c:pt>
                <c:pt idx="45">
                  <c:v>3727</c:v>
                </c:pt>
                <c:pt idx="46">
                  <c:v>3766</c:v>
                </c:pt>
                <c:pt idx="47">
                  <c:v>3780</c:v>
                </c:pt>
                <c:pt idx="48">
                  <c:v>3793</c:v>
                </c:pt>
                <c:pt idx="49">
                  <c:v>3838</c:v>
                </c:pt>
                <c:pt idx="50">
                  <c:v>3875</c:v>
                </c:pt>
                <c:pt idx="51">
                  <c:v>3919</c:v>
                </c:pt>
                <c:pt idx="52">
                  <c:v>3967</c:v>
                </c:pt>
                <c:pt idx="53">
                  <c:v>4002</c:v>
                </c:pt>
                <c:pt idx="54">
                  <c:v>4067</c:v>
                </c:pt>
                <c:pt idx="55">
                  <c:v>4091</c:v>
                </c:pt>
                <c:pt idx="56">
                  <c:v>4124</c:v>
                </c:pt>
                <c:pt idx="57">
                  <c:v>4174</c:v>
                </c:pt>
                <c:pt idx="58">
                  <c:v>4228</c:v>
                </c:pt>
                <c:pt idx="59">
                  <c:v>4257</c:v>
                </c:pt>
                <c:pt idx="60">
                  <c:v>4291</c:v>
                </c:pt>
                <c:pt idx="61">
                  <c:v>4317</c:v>
                </c:pt>
                <c:pt idx="62">
                  <c:v>4350</c:v>
                </c:pt>
                <c:pt idx="63">
                  <c:v>4433</c:v>
                </c:pt>
                <c:pt idx="64">
                  <c:v>4487</c:v>
                </c:pt>
                <c:pt idx="65">
                  <c:v>4565</c:v>
                </c:pt>
                <c:pt idx="66">
                  <c:v>4679</c:v>
                </c:pt>
                <c:pt idx="67">
                  <c:v>4716</c:v>
                </c:pt>
                <c:pt idx="68">
                  <c:v>4765</c:v>
                </c:pt>
                <c:pt idx="69">
                  <c:v>4849</c:v>
                </c:pt>
                <c:pt idx="70">
                  <c:v>4926</c:v>
                </c:pt>
                <c:pt idx="71">
                  <c:v>5032</c:v>
                </c:pt>
                <c:pt idx="72">
                  <c:v>5136</c:v>
                </c:pt>
                <c:pt idx="73">
                  <c:v>5180</c:v>
                </c:pt>
                <c:pt idx="74">
                  <c:v>5241</c:v>
                </c:pt>
                <c:pt idx="75">
                  <c:v>5306</c:v>
                </c:pt>
                <c:pt idx="76">
                  <c:v>5383</c:v>
                </c:pt>
                <c:pt idx="77">
                  <c:v>5473</c:v>
                </c:pt>
                <c:pt idx="78">
                  <c:v>5569</c:v>
                </c:pt>
                <c:pt idx="79">
                  <c:v>5748</c:v>
                </c:pt>
                <c:pt idx="80">
                  <c:v>5846</c:v>
                </c:pt>
                <c:pt idx="81">
                  <c:v>5962</c:v>
                </c:pt>
                <c:pt idx="82">
                  <c:v>6037</c:v>
                </c:pt>
                <c:pt idx="83">
                  <c:v>6145</c:v>
                </c:pt>
                <c:pt idx="84">
                  <c:v>6234</c:v>
                </c:pt>
                <c:pt idx="85">
                  <c:v>6359</c:v>
                </c:pt>
                <c:pt idx="86">
                  <c:v>6466</c:v>
                </c:pt>
                <c:pt idx="87">
                  <c:v>6576</c:v>
                </c:pt>
                <c:pt idx="88">
                  <c:v>6683</c:v>
                </c:pt>
                <c:pt idx="89">
                  <c:v>6785</c:v>
                </c:pt>
                <c:pt idx="90">
                  <c:v>6948</c:v>
                </c:pt>
                <c:pt idx="91">
                  <c:v>7118</c:v>
                </c:pt>
                <c:pt idx="92">
                  <c:v>7274</c:v>
                </c:pt>
                <c:pt idx="93">
                  <c:v>7414</c:v>
                </c:pt>
                <c:pt idx="94">
                  <c:v>7596</c:v>
                </c:pt>
                <c:pt idx="95">
                  <c:v>7681</c:v>
                </c:pt>
                <c:pt idx="96">
                  <c:v>7809</c:v>
                </c:pt>
                <c:pt idx="97">
                  <c:v>8007</c:v>
                </c:pt>
                <c:pt idx="98">
                  <c:v>8220</c:v>
                </c:pt>
                <c:pt idx="99">
                  <c:v>8479</c:v>
                </c:pt>
                <c:pt idx="100">
                  <c:v>8712</c:v>
                </c:pt>
                <c:pt idx="101">
                  <c:v>8997</c:v>
                </c:pt>
                <c:pt idx="102">
                  <c:v>9294</c:v>
                </c:pt>
                <c:pt idx="103">
                  <c:v>9592</c:v>
                </c:pt>
                <c:pt idx="104">
                  <c:v>9926</c:v>
                </c:pt>
                <c:pt idx="105">
                  <c:v>10292</c:v>
                </c:pt>
                <c:pt idx="106">
                  <c:v>10691</c:v>
                </c:pt>
                <c:pt idx="107">
                  <c:v>11269</c:v>
                </c:pt>
                <c:pt idx="108">
                  <c:v>11744</c:v>
                </c:pt>
                <c:pt idx="109">
                  <c:v>12292</c:v>
                </c:pt>
                <c:pt idx="110">
                  <c:v>12654</c:v>
                </c:pt>
                <c:pt idx="111">
                  <c:v>13228</c:v>
                </c:pt>
                <c:pt idx="112">
                  <c:v>13790</c:v>
                </c:pt>
                <c:pt idx="113">
                  <c:v>14586</c:v>
                </c:pt>
                <c:pt idx="114">
                  <c:v>15316</c:v>
                </c:pt>
                <c:pt idx="115">
                  <c:v>16202</c:v>
                </c:pt>
                <c:pt idx="116">
                  <c:v>16897</c:v>
                </c:pt>
                <c:pt idx="117">
                  <c:v>17465</c:v>
                </c:pt>
                <c:pt idx="118">
                  <c:v>18325</c:v>
                </c:pt>
                <c:pt idx="119">
                  <c:v>19033</c:v>
                </c:pt>
                <c:pt idx="120">
                  <c:v>19822</c:v>
                </c:pt>
                <c:pt idx="121">
                  <c:v>20806</c:v>
                </c:pt>
                <c:pt idx="122">
                  <c:v>21758</c:v>
                </c:pt>
                <c:pt idx="123">
                  <c:v>22853</c:v>
                </c:pt>
                <c:pt idx="124">
                  <c:v>23877</c:v>
                </c:pt>
                <c:pt idx="125">
                  <c:v>24925</c:v>
                </c:pt>
                <c:pt idx="126">
                  <c:v>26080</c:v>
                </c:pt>
                <c:pt idx="127">
                  <c:v>27402</c:v>
                </c:pt>
                <c:pt idx="128">
                  <c:v>28825</c:v>
                </c:pt>
                <c:pt idx="129">
                  <c:v>30188</c:v>
                </c:pt>
                <c:pt idx="130">
                  <c:v>31271</c:v>
                </c:pt>
                <c:pt idx="131">
                  <c:v>32294</c:v>
                </c:pt>
                <c:pt idx="132">
                  <c:v>33495</c:v>
                </c:pt>
                <c:pt idx="133">
                  <c:v>34982</c:v>
                </c:pt>
                <c:pt idx="134">
                  <c:v>36674</c:v>
                </c:pt>
                <c:pt idx="135">
                  <c:v>38381</c:v>
                </c:pt>
                <c:pt idx="136">
                  <c:v>40110</c:v>
                </c:pt>
                <c:pt idx="137">
                  <c:v>41532</c:v>
                </c:pt>
                <c:pt idx="138">
                  <c:v>42993</c:v>
                </c:pt>
                <c:pt idx="139">
                  <c:v>44691</c:v>
                </c:pt>
                <c:pt idx="140">
                  <c:v>46528</c:v>
                </c:pt>
                <c:pt idx="141">
                  <c:v>48399</c:v>
                </c:pt>
                <c:pt idx="142">
                  <c:v>50033</c:v>
                </c:pt>
                <c:pt idx="143">
                  <c:v>51871</c:v>
                </c:pt>
                <c:pt idx="144">
                  <c:v>53129</c:v>
                </c:pt>
                <c:pt idx="145">
                  <c:v>54378</c:v>
                </c:pt>
                <c:pt idx="146">
                  <c:v>55684</c:v>
                </c:pt>
                <c:pt idx="147">
                  <c:v>57001</c:v>
                </c:pt>
                <c:pt idx="148">
                  <c:v>58769</c:v>
                </c:pt>
                <c:pt idx="149">
                  <c:v>60335</c:v>
                </c:pt>
                <c:pt idx="150">
                  <c:v>61524</c:v>
                </c:pt>
                <c:pt idx="151">
                  <c:v>62548</c:v>
                </c:pt>
                <c:pt idx="152">
                  <c:v>63686</c:v>
                </c:pt>
                <c:pt idx="153">
                  <c:v>65085</c:v>
                </c:pt>
                <c:pt idx="154">
                  <c:v>66568</c:v>
                </c:pt>
                <c:pt idx="155">
                  <c:v>67862</c:v>
                </c:pt>
                <c:pt idx="156">
                  <c:v>69227</c:v>
                </c:pt>
                <c:pt idx="157">
                  <c:v>70467</c:v>
                </c:pt>
                <c:pt idx="158">
                  <c:v>71489</c:v>
                </c:pt>
                <c:pt idx="159">
                  <c:v>72407</c:v>
                </c:pt>
                <c:pt idx="160">
                  <c:v>73555</c:v>
                </c:pt>
                <c:pt idx="161">
                  <c:v>74308</c:v>
                </c:pt>
                <c:pt idx="162">
                  <c:v>75367</c:v>
                </c:pt>
                <c:pt idx="163">
                  <c:v>76366</c:v>
                </c:pt>
                <c:pt idx="164">
                  <c:v>77382</c:v>
                </c:pt>
                <c:pt idx="165">
                  <c:v>78190</c:v>
                </c:pt>
                <c:pt idx="166">
                  <c:v>79104</c:v>
                </c:pt>
                <c:pt idx="167">
                  <c:v>80191</c:v>
                </c:pt>
                <c:pt idx="168">
                  <c:v>81256</c:v>
                </c:pt>
                <c:pt idx="169">
                  <c:v>82128</c:v>
                </c:pt>
                <c:pt idx="170">
                  <c:v>82859</c:v>
                </c:pt>
                <c:pt idx="171">
                  <c:v>83737</c:v>
                </c:pt>
                <c:pt idx="172">
                  <c:v>84529</c:v>
                </c:pt>
                <c:pt idx="173">
                  <c:v>85198</c:v>
                </c:pt>
                <c:pt idx="174">
                  <c:v>86092</c:v>
                </c:pt>
                <c:pt idx="175">
                  <c:v>87024</c:v>
                </c:pt>
                <c:pt idx="176">
                  <c:v>87877</c:v>
                </c:pt>
                <c:pt idx="177">
                  <c:v>88597</c:v>
                </c:pt>
                <c:pt idx="178">
                  <c:v>88934</c:v>
                </c:pt>
                <c:pt idx="179">
                  <c:v>89616</c:v>
                </c:pt>
                <c:pt idx="180">
                  <c:v>90266</c:v>
                </c:pt>
                <c:pt idx="181">
                  <c:v>91261</c:v>
                </c:pt>
                <c:pt idx="182">
                  <c:v>92345</c:v>
                </c:pt>
                <c:pt idx="183">
                  <c:v>93644</c:v>
                </c:pt>
                <c:pt idx="184">
                  <c:v>94766</c:v>
                </c:pt>
                <c:pt idx="185">
                  <c:v>95500</c:v>
                </c:pt>
                <c:pt idx="186">
                  <c:v>96547</c:v>
                </c:pt>
                <c:pt idx="187">
                  <c:v>97938</c:v>
                </c:pt>
                <c:pt idx="188">
                  <c:v>99514</c:v>
                </c:pt>
                <c:pt idx="189">
                  <c:v>101206</c:v>
                </c:pt>
                <c:pt idx="190">
                  <c:v>102641</c:v>
                </c:pt>
                <c:pt idx="191">
                  <c:v>104483</c:v>
                </c:pt>
                <c:pt idx="192">
                  <c:v>106322</c:v>
                </c:pt>
                <c:pt idx="193">
                  <c:v>108055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F-4E3E-8A93-BD1C8ABF0076}"/>
            </c:ext>
          </c:extLst>
        </c:ser>
        <c:ser>
          <c:idx val="1"/>
          <c:order val="1"/>
          <c:tx>
            <c:strRef>
              <c:f>Tavola1!$E$2:$E$5</c:f>
              <c:strCache>
                <c:ptCount val="4"/>
                <c:pt idx="0">
                  <c:v>Attuali positivi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Tavola1!$A$6:$A$319</c:f>
              <c:numCache>
                <c:formatCode>d/m;@</c:formatCode>
                <c:ptCount val="19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Tavola1!$E$6:$E$319</c:f>
              <c:numCache>
                <c:formatCode>General</c:formatCode>
                <c:ptCount val="195"/>
                <c:pt idx="0">
                  <c:v>126</c:v>
                </c:pt>
                <c:pt idx="1">
                  <c:v>134</c:v>
                </c:pt>
                <c:pt idx="2">
                  <c:v>135</c:v>
                </c:pt>
                <c:pt idx="3">
                  <c:v>138</c:v>
                </c:pt>
                <c:pt idx="4">
                  <c:v>138</c:v>
                </c:pt>
                <c:pt idx="5">
                  <c:v>139</c:v>
                </c:pt>
                <c:pt idx="6">
                  <c:v>140</c:v>
                </c:pt>
                <c:pt idx="7">
                  <c:v>127</c:v>
                </c:pt>
                <c:pt idx="8">
                  <c:v>128</c:v>
                </c:pt>
                <c:pt idx="9">
                  <c:v>124</c:v>
                </c:pt>
                <c:pt idx="10">
                  <c:v>123</c:v>
                </c:pt>
                <c:pt idx="11">
                  <c:v>123</c:v>
                </c:pt>
                <c:pt idx="12">
                  <c:v>123</c:v>
                </c:pt>
                <c:pt idx="13">
                  <c:v>137</c:v>
                </c:pt>
                <c:pt idx="14">
                  <c:v>137</c:v>
                </c:pt>
                <c:pt idx="15">
                  <c:v>154</c:v>
                </c:pt>
                <c:pt idx="16">
                  <c:v>158</c:v>
                </c:pt>
                <c:pt idx="17">
                  <c:v>162</c:v>
                </c:pt>
                <c:pt idx="18">
                  <c:v>162</c:v>
                </c:pt>
                <c:pt idx="19">
                  <c:v>157</c:v>
                </c:pt>
                <c:pt idx="20">
                  <c:v>157</c:v>
                </c:pt>
                <c:pt idx="21">
                  <c:v>161</c:v>
                </c:pt>
                <c:pt idx="22">
                  <c:v>163</c:v>
                </c:pt>
                <c:pt idx="23">
                  <c:v>170</c:v>
                </c:pt>
                <c:pt idx="24">
                  <c:v>181</c:v>
                </c:pt>
                <c:pt idx="25">
                  <c:v>195</c:v>
                </c:pt>
                <c:pt idx="26">
                  <c:v>194</c:v>
                </c:pt>
                <c:pt idx="27">
                  <c:v>206</c:v>
                </c:pt>
                <c:pt idx="28">
                  <c:v>224</c:v>
                </c:pt>
                <c:pt idx="29">
                  <c:v>259</c:v>
                </c:pt>
                <c:pt idx="30">
                  <c:v>275</c:v>
                </c:pt>
                <c:pt idx="31">
                  <c:v>281</c:v>
                </c:pt>
                <c:pt idx="32">
                  <c:v>285</c:v>
                </c:pt>
                <c:pt idx="33">
                  <c:v>288</c:v>
                </c:pt>
                <c:pt idx="34">
                  <c:v>293</c:v>
                </c:pt>
                <c:pt idx="35">
                  <c:v>314</c:v>
                </c:pt>
                <c:pt idx="36">
                  <c:v>342</c:v>
                </c:pt>
                <c:pt idx="37">
                  <c:v>369</c:v>
                </c:pt>
                <c:pt idx="38">
                  <c:v>397</c:v>
                </c:pt>
                <c:pt idx="39">
                  <c:v>420</c:v>
                </c:pt>
                <c:pt idx="40">
                  <c:v>450</c:v>
                </c:pt>
                <c:pt idx="41">
                  <c:v>538</c:v>
                </c:pt>
                <c:pt idx="42">
                  <c:v>562</c:v>
                </c:pt>
                <c:pt idx="43">
                  <c:v>604</c:v>
                </c:pt>
                <c:pt idx="44">
                  <c:v>631</c:v>
                </c:pt>
                <c:pt idx="45">
                  <c:v>677</c:v>
                </c:pt>
                <c:pt idx="46">
                  <c:v>712</c:v>
                </c:pt>
                <c:pt idx="47">
                  <c:v>718</c:v>
                </c:pt>
                <c:pt idx="48">
                  <c:v>722</c:v>
                </c:pt>
                <c:pt idx="49">
                  <c:v>766</c:v>
                </c:pt>
                <c:pt idx="50">
                  <c:v>790</c:v>
                </c:pt>
                <c:pt idx="51">
                  <c:v>828</c:v>
                </c:pt>
                <c:pt idx="52">
                  <c:v>874</c:v>
                </c:pt>
                <c:pt idx="53">
                  <c:v>903</c:v>
                </c:pt>
                <c:pt idx="54">
                  <c:v>947</c:v>
                </c:pt>
                <c:pt idx="55">
                  <c:v>947</c:v>
                </c:pt>
                <c:pt idx="56">
                  <c:v>980</c:v>
                </c:pt>
                <c:pt idx="57">
                  <c:v>1019</c:v>
                </c:pt>
                <c:pt idx="58">
                  <c:v>1058</c:v>
                </c:pt>
                <c:pt idx="59">
                  <c:v>1084</c:v>
                </c:pt>
                <c:pt idx="60">
                  <c:v>1114</c:v>
                </c:pt>
                <c:pt idx="61">
                  <c:v>1125</c:v>
                </c:pt>
                <c:pt idx="62">
                  <c:v>1152</c:v>
                </c:pt>
                <c:pt idx="63">
                  <c:v>1227</c:v>
                </c:pt>
                <c:pt idx="64">
                  <c:v>1252</c:v>
                </c:pt>
                <c:pt idx="65">
                  <c:v>1284</c:v>
                </c:pt>
                <c:pt idx="66">
                  <c:v>1343</c:v>
                </c:pt>
                <c:pt idx="67">
                  <c:v>1334</c:v>
                </c:pt>
                <c:pt idx="68">
                  <c:v>1379</c:v>
                </c:pt>
                <c:pt idx="69">
                  <c:v>1454</c:v>
                </c:pt>
                <c:pt idx="70">
                  <c:v>1527</c:v>
                </c:pt>
                <c:pt idx="71">
                  <c:v>1603</c:v>
                </c:pt>
                <c:pt idx="72">
                  <c:v>1706</c:v>
                </c:pt>
                <c:pt idx="73">
                  <c:v>1747</c:v>
                </c:pt>
                <c:pt idx="74">
                  <c:v>1793</c:v>
                </c:pt>
                <c:pt idx="75">
                  <c:v>1842</c:v>
                </c:pt>
                <c:pt idx="76">
                  <c:v>1919</c:v>
                </c:pt>
                <c:pt idx="77">
                  <c:v>1988</c:v>
                </c:pt>
                <c:pt idx="78">
                  <c:v>2043</c:v>
                </c:pt>
                <c:pt idx="79">
                  <c:v>2157</c:v>
                </c:pt>
                <c:pt idx="80">
                  <c:v>2232</c:v>
                </c:pt>
                <c:pt idx="81">
                  <c:v>2316</c:v>
                </c:pt>
                <c:pt idx="82">
                  <c:v>2348</c:v>
                </c:pt>
                <c:pt idx="83">
                  <c:v>2390</c:v>
                </c:pt>
                <c:pt idx="84">
                  <c:v>2412</c:v>
                </c:pt>
                <c:pt idx="85">
                  <c:v>2461</c:v>
                </c:pt>
                <c:pt idx="86">
                  <c:v>2530</c:v>
                </c:pt>
                <c:pt idx="87">
                  <c:v>2583</c:v>
                </c:pt>
                <c:pt idx="88">
                  <c:v>2659</c:v>
                </c:pt>
                <c:pt idx="89">
                  <c:v>2743</c:v>
                </c:pt>
                <c:pt idx="90">
                  <c:v>2787</c:v>
                </c:pt>
                <c:pt idx="91">
                  <c:v>2866</c:v>
                </c:pt>
                <c:pt idx="92">
                  <c:v>2936</c:v>
                </c:pt>
                <c:pt idx="93">
                  <c:v>3048</c:v>
                </c:pt>
                <c:pt idx="94">
                  <c:v>3171</c:v>
                </c:pt>
                <c:pt idx="95">
                  <c:v>3247</c:v>
                </c:pt>
                <c:pt idx="96">
                  <c:v>3358</c:v>
                </c:pt>
                <c:pt idx="97">
                  <c:v>3448</c:v>
                </c:pt>
                <c:pt idx="98">
                  <c:v>3549</c:v>
                </c:pt>
                <c:pt idx="99">
                  <c:v>3696</c:v>
                </c:pt>
                <c:pt idx="100">
                  <c:v>3901</c:v>
                </c:pt>
                <c:pt idx="101">
                  <c:v>4143</c:v>
                </c:pt>
                <c:pt idx="102">
                  <c:v>4401</c:v>
                </c:pt>
                <c:pt idx="103">
                  <c:v>4682</c:v>
                </c:pt>
                <c:pt idx="104">
                  <c:v>4877</c:v>
                </c:pt>
                <c:pt idx="105">
                  <c:v>5187</c:v>
                </c:pt>
                <c:pt idx="106">
                  <c:v>5487</c:v>
                </c:pt>
                <c:pt idx="107">
                  <c:v>5934</c:v>
                </c:pt>
                <c:pt idx="108">
                  <c:v>6281</c:v>
                </c:pt>
                <c:pt idx="109">
                  <c:v>6790</c:v>
                </c:pt>
                <c:pt idx="110">
                  <c:v>7019</c:v>
                </c:pt>
                <c:pt idx="111">
                  <c:v>7497</c:v>
                </c:pt>
                <c:pt idx="112">
                  <c:v>7850</c:v>
                </c:pt>
                <c:pt idx="113">
                  <c:v>8540</c:v>
                </c:pt>
                <c:pt idx="114">
                  <c:v>9136</c:v>
                </c:pt>
                <c:pt idx="115">
                  <c:v>9889</c:v>
                </c:pt>
                <c:pt idx="116">
                  <c:v>10555</c:v>
                </c:pt>
                <c:pt idx="117">
                  <c:v>10945</c:v>
                </c:pt>
                <c:pt idx="118">
                  <c:v>11734</c:v>
                </c:pt>
                <c:pt idx="119">
                  <c:v>12188</c:v>
                </c:pt>
                <c:pt idx="120">
                  <c:v>12745</c:v>
                </c:pt>
                <c:pt idx="121">
                  <c:v>13564</c:v>
                </c:pt>
                <c:pt idx="122">
                  <c:v>14442</c:v>
                </c:pt>
                <c:pt idx="123">
                  <c:v>15324</c:v>
                </c:pt>
                <c:pt idx="124">
                  <c:v>16064</c:v>
                </c:pt>
                <c:pt idx="125">
                  <c:v>16806</c:v>
                </c:pt>
                <c:pt idx="126">
                  <c:v>17618</c:v>
                </c:pt>
                <c:pt idx="127">
                  <c:v>18526</c:v>
                </c:pt>
                <c:pt idx="128">
                  <c:v>19513</c:v>
                </c:pt>
                <c:pt idx="129">
                  <c:v>20737</c:v>
                </c:pt>
                <c:pt idx="130">
                  <c:v>21467</c:v>
                </c:pt>
                <c:pt idx="131">
                  <c:v>21939</c:v>
                </c:pt>
                <c:pt idx="132">
                  <c:v>22832</c:v>
                </c:pt>
                <c:pt idx="133">
                  <c:v>23564</c:v>
                </c:pt>
                <c:pt idx="134">
                  <c:v>24914</c:v>
                </c:pt>
                <c:pt idx="135">
                  <c:v>26286</c:v>
                </c:pt>
                <c:pt idx="136">
                  <c:v>27806</c:v>
                </c:pt>
                <c:pt idx="137">
                  <c:v>28807</c:v>
                </c:pt>
                <c:pt idx="138">
                  <c:v>29765</c:v>
                </c:pt>
                <c:pt idx="139">
                  <c:v>30756</c:v>
                </c:pt>
                <c:pt idx="140">
                  <c:v>32102</c:v>
                </c:pt>
                <c:pt idx="141">
                  <c:v>33581</c:v>
                </c:pt>
                <c:pt idx="142">
                  <c:v>34756</c:v>
                </c:pt>
                <c:pt idx="143">
                  <c:v>36241</c:v>
                </c:pt>
                <c:pt idx="144">
                  <c:v>37162</c:v>
                </c:pt>
                <c:pt idx="145">
                  <c:v>37913</c:v>
                </c:pt>
                <c:pt idx="146">
                  <c:v>38199</c:v>
                </c:pt>
                <c:pt idx="147">
                  <c:v>38320</c:v>
                </c:pt>
                <c:pt idx="148">
                  <c:v>38508</c:v>
                </c:pt>
                <c:pt idx="149">
                  <c:v>39083</c:v>
                </c:pt>
                <c:pt idx="150">
                  <c:v>39882</c:v>
                </c:pt>
                <c:pt idx="151">
                  <c:v>40484</c:v>
                </c:pt>
                <c:pt idx="152">
                  <c:v>40624</c:v>
                </c:pt>
                <c:pt idx="153">
                  <c:v>40730</c:v>
                </c:pt>
                <c:pt idx="154">
                  <c:v>39731</c:v>
                </c:pt>
                <c:pt idx="155">
                  <c:v>39780</c:v>
                </c:pt>
                <c:pt idx="156">
                  <c:v>39350</c:v>
                </c:pt>
                <c:pt idx="157">
                  <c:v>39540</c:v>
                </c:pt>
                <c:pt idx="158">
                  <c:v>39746</c:v>
                </c:pt>
                <c:pt idx="159">
                  <c:v>40246</c:v>
                </c:pt>
                <c:pt idx="160">
                  <c:v>39555</c:v>
                </c:pt>
                <c:pt idx="161">
                  <c:v>38647</c:v>
                </c:pt>
                <c:pt idx="162">
                  <c:v>36969</c:v>
                </c:pt>
                <c:pt idx="163">
                  <c:v>36410</c:v>
                </c:pt>
                <c:pt idx="164">
                  <c:v>35761</c:v>
                </c:pt>
                <c:pt idx="165">
                  <c:v>35719</c:v>
                </c:pt>
                <c:pt idx="166">
                  <c:v>35841</c:v>
                </c:pt>
                <c:pt idx="167">
                  <c:v>35969</c:v>
                </c:pt>
                <c:pt idx="168">
                  <c:v>35176</c:v>
                </c:pt>
                <c:pt idx="169">
                  <c:v>34688</c:v>
                </c:pt>
                <c:pt idx="170">
                  <c:v>33865</c:v>
                </c:pt>
                <c:pt idx="171">
                  <c:v>33843</c:v>
                </c:pt>
                <c:pt idx="172">
                  <c:v>33883</c:v>
                </c:pt>
                <c:pt idx="173">
                  <c:v>33903</c:v>
                </c:pt>
                <c:pt idx="174">
                  <c:v>33492</c:v>
                </c:pt>
                <c:pt idx="175">
                  <c:v>33614</c:v>
                </c:pt>
                <c:pt idx="176">
                  <c:v>33380</c:v>
                </c:pt>
                <c:pt idx="177">
                  <c:v>33232</c:v>
                </c:pt>
                <c:pt idx="178">
                  <c:v>33290</c:v>
                </c:pt>
                <c:pt idx="179">
                  <c:v>33167</c:v>
                </c:pt>
                <c:pt idx="180">
                  <c:v>33246</c:v>
                </c:pt>
                <c:pt idx="181">
                  <c:v>33409</c:v>
                </c:pt>
                <c:pt idx="182">
                  <c:v>33387</c:v>
                </c:pt>
                <c:pt idx="183">
                  <c:v>33868</c:v>
                </c:pt>
                <c:pt idx="184">
                  <c:v>34347</c:v>
                </c:pt>
                <c:pt idx="185">
                  <c:v>34950</c:v>
                </c:pt>
                <c:pt idx="186">
                  <c:v>35591</c:v>
                </c:pt>
                <c:pt idx="187">
                  <c:v>36578</c:v>
                </c:pt>
                <c:pt idx="188">
                  <c:v>37426</c:v>
                </c:pt>
                <c:pt idx="189">
                  <c:v>37739</c:v>
                </c:pt>
                <c:pt idx="190">
                  <c:v>38705</c:v>
                </c:pt>
                <c:pt idx="191">
                  <c:v>39672</c:v>
                </c:pt>
                <c:pt idx="192">
                  <c:v>40398</c:v>
                </c:pt>
                <c:pt idx="193">
                  <c:v>41506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F-4E3E-8A93-BD1C8ABF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82416"/>
        <c:axId val="625780448"/>
      </c:lineChart>
      <c:dateAx>
        <c:axId val="62578241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0448"/>
        <c:crosses val="autoZero"/>
        <c:auto val="1"/>
        <c:lblOffset val="100"/>
        <c:baseTimeUnit val="days"/>
      </c:dateAx>
      <c:valAx>
        <c:axId val="6257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0870366376016428E-2"/>
          <c:y val="9.2030463092930712E-2"/>
          <c:w val="0.2795438801785663"/>
          <c:h val="4.0381757606298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17. Guariti -</a:t>
            </a:r>
            <a:r>
              <a:rPr lang="it-IT" baseline="0"/>
              <a:t> variazioni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Tavola5!$K$2</c:f>
              <c:strCache>
                <c:ptCount val="1"/>
                <c:pt idx="0">
                  <c:v>Guariti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Tavola5!$A$3:$A$361</c:f>
              <c:strCache>
                <c:ptCount val="43"/>
                <c:pt idx="0">
                  <c:v>16-22 mar</c:v>
                </c:pt>
                <c:pt idx="1">
                  <c:v>23-29 mar</c:v>
                </c:pt>
                <c:pt idx="2">
                  <c:v>30 mar - 5 apr</c:v>
                </c:pt>
                <c:pt idx="3">
                  <c:v>6-12 apr</c:v>
                </c:pt>
                <c:pt idx="4">
                  <c:v>13-19 apr</c:v>
                </c:pt>
                <c:pt idx="5">
                  <c:v>20-26 apr</c:v>
                </c:pt>
                <c:pt idx="6">
                  <c:v>27 apr - 3 mag</c:v>
                </c:pt>
                <c:pt idx="7">
                  <c:v>4-10 mag</c:v>
                </c:pt>
                <c:pt idx="8">
                  <c:v>11-17 mag</c:v>
                </c:pt>
                <c:pt idx="9">
                  <c:v>18-24 mag</c:v>
                </c:pt>
                <c:pt idx="10">
                  <c:v>25-31 mag</c:v>
                </c:pt>
                <c:pt idx="11">
                  <c:v>01-07 giu</c:v>
                </c:pt>
                <c:pt idx="12">
                  <c:v>08-14 giu</c:v>
                </c:pt>
                <c:pt idx="13">
                  <c:v>15-21 giu</c:v>
                </c:pt>
                <c:pt idx="14">
                  <c:v>22-28 giu</c:v>
                </c:pt>
                <c:pt idx="15">
                  <c:v>29 giu -05 lug</c:v>
                </c:pt>
                <c:pt idx="16">
                  <c:v>06-12 lug</c:v>
                </c:pt>
                <c:pt idx="17">
                  <c:v>13-19 lug</c:v>
                </c:pt>
                <c:pt idx="18">
                  <c:v>20-26 lug</c:v>
                </c:pt>
                <c:pt idx="19">
                  <c:v>27 lug - 2 ago</c:v>
                </c:pt>
                <c:pt idx="20">
                  <c:v>03-09 ago</c:v>
                </c:pt>
                <c:pt idx="21">
                  <c:v>10-16 ago</c:v>
                </c:pt>
                <c:pt idx="22">
                  <c:v>17-23 ago</c:v>
                </c:pt>
                <c:pt idx="23">
                  <c:v>24-30 ago</c:v>
                </c:pt>
                <c:pt idx="24">
                  <c:v>31 ago - 6 set</c:v>
                </c:pt>
                <c:pt idx="25">
                  <c:v>7-13 set</c:v>
                </c:pt>
                <c:pt idx="26">
                  <c:v>14-20 set</c:v>
                </c:pt>
                <c:pt idx="27">
                  <c:v>21-27 set</c:v>
                </c:pt>
                <c:pt idx="28">
                  <c:v>28 set - 4 ott</c:v>
                </c:pt>
                <c:pt idx="29">
                  <c:v>5-11 ott</c:v>
                </c:pt>
                <c:pt idx="30">
                  <c:v>12-18 ott</c:v>
                </c:pt>
                <c:pt idx="31">
                  <c:v>19-25 ott</c:v>
                </c:pt>
                <c:pt idx="32">
                  <c:v>26 ott - 1 nov</c:v>
                </c:pt>
                <c:pt idx="33">
                  <c:v>2-8 nov</c:v>
                </c:pt>
                <c:pt idx="34">
                  <c:v>9-15 nov</c:v>
                </c:pt>
                <c:pt idx="35">
                  <c:v>16-22 nov</c:v>
                </c:pt>
                <c:pt idx="36">
                  <c:v>23-29 nov</c:v>
                </c:pt>
                <c:pt idx="37">
                  <c:v>30 nov 6 dic</c:v>
                </c:pt>
                <c:pt idx="38">
                  <c:v>7-13 dic</c:v>
                </c:pt>
                <c:pt idx="39">
                  <c:v>14-20 dic</c:v>
                </c:pt>
                <c:pt idx="40">
                  <c:v>21-27 dic</c:v>
                </c:pt>
                <c:pt idx="41">
                  <c:v>28 dic-3 gen</c:v>
                </c:pt>
                <c:pt idx="42">
                  <c:v>4 -10 gen</c:v>
                </c:pt>
              </c:strCache>
            </c:strRef>
          </c:cat>
          <c:val>
            <c:numRef>
              <c:f>Tavola5!$K$3:$K$361</c:f>
              <c:numCache>
                <c:formatCode>\+0;\-0;0</c:formatCode>
                <c:ptCount val="43"/>
                <c:pt idx="0">
                  <c:v>19</c:v>
                </c:pt>
                <c:pt idx="1">
                  <c:v>39</c:v>
                </c:pt>
                <c:pt idx="2">
                  <c:v>39</c:v>
                </c:pt>
                <c:pt idx="3">
                  <c:v>119</c:v>
                </c:pt>
                <c:pt idx="4">
                  <c:v>92</c:v>
                </c:pt>
                <c:pt idx="5">
                  <c:v>405</c:v>
                </c:pt>
                <c:pt idx="6">
                  <c:v>75</c:v>
                </c:pt>
                <c:pt idx="7">
                  <c:v>207</c:v>
                </c:pt>
                <c:pt idx="8">
                  <c:v>564</c:v>
                </c:pt>
                <c:pt idx="9">
                  <c:v>135</c:v>
                </c:pt>
                <c:pt idx="10">
                  <c:v>482</c:v>
                </c:pt>
                <c:pt idx="11">
                  <c:v>129</c:v>
                </c:pt>
                <c:pt idx="12">
                  <c:v>29</c:v>
                </c:pt>
                <c:pt idx="13">
                  <c:v>310</c:v>
                </c:pt>
                <c:pt idx="14">
                  <c:v>15</c:v>
                </c:pt>
                <c:pt idx="15">
                  <c:v>8</c:v>
                </c:pt>
                <c:pt idx="16">
                  <c:v>19</c:v>
                </c:pt>
                <c:pt idx="17">
                  <c:v>4</c:v>
                </c:pt>
                <c:pt idx="18">
                  <c:v>18</c:v>
                </c:pt>
                <c:pt idx="19">
                  <c:v>22</c:v>
                </c:pt>
                <c:pt idx="20">
                  <c:v>12</c:v>
                </c:pt>
                <c:pt idx="21">
                  <c:v>20</c:v>
                </c:pt>
                <c:pt idx="22">
                  <c:v>44</c:v>
                </c:pt>
                <c:pt idx="23">
                  <c:v>78</c:v>
                </c:pt>
                <c:pt idx="24">
                  <c:v>202</c:v>
                </c:pt>
                <c:pt idx="25">
                  <c:v>65</c:v>
                </c:pt>
                <c:pt idx="26">
                  <c:v>192</c:v>
                </c:pt>
                <c:pt idx="27">
                  <c:v>366</c:v>
                </c:pt>
                <c:pt idx="28">
                  <c:v>399</c:v>
                </c:pt>
                <c:pt idx="29">
                  <c:v>442</c:v>
                </c:pt>
                <c:pt idx="30">
                  <c:v>580</c:v>
                </c:pt>
                <c:pt idx="31">
                  <c:v>777</c:v>
                </c:pt>
                <c:pt idx="32">
                  <c:v>1097</c:v>
                </c:pt>
                <c:pt idx="33">
                  <c:v>2117</c:v>
                </c:pt>
                <c:pt idx="34">
                  <c:v>2701</c:v>
                </c:pt>
                <c:pt idx="35">
                  <c:v>2952</c:v>
                </c:pt>
                <c:pt idx="36">
                  <c:v>5777</c:v>
                </c:pt>
                <c:pt idx="37">
                  <c:v>9426</c:v>
                </c:pt>
                <c:pt idx="38">
                  <c:v>10520</c:v>
                </c:pt>
                <c:pt idx="39">
                  <c:v>7987</c:v>
                </c:pt>
                <c:pt idx="40">
                  <c:v>5660</c:v>
                </c:pt>
                <c:pt idx="41">
                  <c:v>4311</c:v>
                </c:pt>
                <c:pt idx="42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E-42C0-9ECB-4CF1601D4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8524672"/>
        <c:axId val="71005696"/>
      </c:barChart>
      <c:catAx>
        <c:axId val="6852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71005696"/>
        <c:crosses val="autoZero"/>
        <c:auto val="1"/>
        <c:lblAlgn val="ctr"/>
        <c:lblOffset val="100"/>
        <c:noMultiLvlLbl val="0"/>
      </c:catAx>
      <c:valAx>
        <c:axId val="71005696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68524672"/>
        <c:crosses val="autoZero"/>
        <c:crossBetween val="between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18. Deceduti - variazioni</a:t>
            </a:r>
            <a:r>
              <a:rPr lang="it-IT" baseline="0"/>
              <a:t>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Tavola5!$L$2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Tavola5!$A$3:$A$361</c:f>
              <c:strCache>
                <c:ptCount val="43"/>
                <c:pt idx="0">
                  <c:v>16-22 mar</c:v>
                </c:pt>
                <c:pt idx="1">
                  <c:v>23-29 mar</c:v>
                </c:pt>
                <c:pt idx="2">
                  <c:v>30 mar - 5 apr</c:v>
                </c:pt>
                <c:pt idx="3">
                  <c:v>6-12 apr</c:v>
                </c:pt>
                <c:pt idx="4">
                  <c:v>13-19 apr</c:v>
                </c:pt>
                <c:pt idx="5">
                  <c:v>20-26 apr</c:v>
                </c:pt>
                <c:pt idx="6">
                  <c:v>27 apr - 3 mag</c:v>
                </c:pt>
                <c:pt idx="7">
                  <c:v>4-10 mag</c:v>
                </c:pt>
                <c:pt idx="8">
                  <c:v>11-17 mag</c:v>
                </c:pt>
                <c:pt idx="9">
                  <c:v>18-24 mag</c:v>
                </c:pt>
                <c:pt idx="10">
                  <c:v>25-31 mag</c:v>
                </c:pt>
                <c:pt idx="11">
                  <c:v>01-07 giu</c:v>
                </c:pt>
                <c:pt idx="12">
                  <c:v>08-14 giu</c:v>
                </c:pt>
                <c:pt idx="13">
                  <c:v>15-21 giu</c:v>
                </c:pt>
                <c:pt idx="14">
                  <c:v>22-28 giu</c:v>
                </c:pt>
                <c:pt idx="15">
                  <c:v>29 giu -05 lug</c:v>
                </c:pt>
                <c:pt idx="16">
                  <c:v>06-12 lug</c:v>
                </c:pt>
                <c:pt idx="17">
                  <c:v>13-19 lug</c:v>
                </c:pt>
                <c:pt idx="18">
                  <c:v>20-26 lug</c:v>
                </c:pt>
                <c:pt idx="19">
                  <c:v>27 lug - 2 ago</c:v>
                </c:pt>
                <c:pt idx="20">
                  <c:v>03-09 ago</c:v>
                </c:pt>
                <c:pt idx="21">
                  <c:v>10-16 ago</c:v>
                </c:pt>
                <c:pt idx="22">
                  <c:v>17-23 ago</c:v>
                </c:pt>
                <c:pt idx="23">
                  <c:v>24-30 ago</c:v>
                </c:pt>
                <c:pt idx="24">
                  <c:v>31 ago - 6 set</c:v>
                </c:pt>
                <c:pt idx="25">
                  <c:v>7-13 set</c:v>
                </c:pt>
                <c:pt idx="26">
                  <c:v>14-20 set</c:v>
                </c:pt>
                <c:pt idx="27">
                  <c:v>21-27 set</c:v>
                </c:pt>
                <c:pt idx="28">
                  <c:v>28 set - 4 ott</c:v>
                </c:pt>
                <c:pt idx="29">
                  <c:v>5-11 ott</c:v>
                </c:pt>
                <c:pt idx="30">
                  <c:v>12-18 ott</c:v>
                </c:pt>
                <c:pt idx="31">
                  <c:v>19-25 ott</c:v>
                </c:pt>
                <c:pt idx="32">
                  <c:v>26 ott - 1 nov</c:v>
                </c:pt>
                <c:pt idx="33">
                  <c:v>2-8 nov</c:v>
                </c:pt>
                <c:pt idx="34">
                  <c:v>9-15 nov</c:v>
                </c:pt>
                <c:pt idx="35">
                  <c:v>16-22 nov</c:v>
                </c:pt>
                <c:pt idx="36">
                  <c:v>23-29 nov</c:v>
                </c:pt>
                <c:pt idx="37">
                  <c:v>30 nov 6 dic</c:v>
                </c:pt>
                <c:pt idx="38">
                  <c:v>7-13 dic</c:v>
                </c:pt>
                <c:pt idx="39">
                  <c:v>14-20 dic</c:v>
                </c:pt>
                <c:pt idx="40">
                  <c:v>21-27 dic</c:v>
                </c:pt>
                <c:pt idx="41">
                  <c:v>28 dic-3 gen</c:v>
                </c:pt>
                <c:pt idx="42">
                  <c:v>4 -10 gen</c:v>
                </c:pt>
              </c:strCache>
            </c:strRef>
          </c:cat>
          <c:val>
            <c:numRef>
              <c:f>Tavola5!$L$3:$L$361</c:f>
              <c:numCache>
                <c:formatCode>\+0;\-0;0</c:formatCode>
                <c:ptCount val="43"/>
                <c:pt idx="0">
                  <c:v>6</c:v>
                </c:pt>
                <c:pt idx="1">
                  <c:v>57</c:v>
                </c:pt>
                <c:pt idx="2">
                  <c:v>51</c:v>
                </c:pt>
                <c:pt idx="3">
                  <c:v>47</c:v>
                </c:pt>
                <c:pt idx="4">
                  <c:v>37</c:v>
                </c:pt>
                <c:pt idx="5">
                  <c:v>28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6</c:v>
                </c:pt>
                <c:pt idx="27">
                  <c:v>12</c:v>
                </c:pt>
                <c:pt idx="28">
                  <c:v>11</c:v>
                </c:pt>
                <c:pt idx="29">
                  <c:v>17</c:v>
                </c:pt>
                <c:pt idx="30">
                  <c:v>29</c:v>
                </c:pt>
                <c:pt idx="31">
                  <c:v>63</c:v>
                </c:pt>
                <c:pt idx="32">
                  <c:v>90</c:v>
                </c:pt>
                <c:pt idx="33">
                  <c:v>158</c:v>
                </c:pt>
                <c:pt idx="34">
                  <c:v>220</c:v>
                </c:pt>
                <c:pt idx="35">
                  <c:v>290</c:v>
                </c:pt>
                <c:pt idx="36">
                  <c:v>320</c:v>
                </c:pt>
                <c:pt idx="37">
                  <c:v>253</c:v>
                </c:pt>
                <c:pt idx="38">
                  <c:v>208</c:v>
                </c:pt>
                <c:pt idx="39">
                  <c:v>188</c:v>
                </c:pt>
                <c:pt idx="40">
                  <c:v>143</c:v>
                </c:pt>
                <c:pt idx="41">
                  <c:v>196</c:v>
                </c:pt>
                <c:pt idx="42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8-4A6A-9EF5-227B6C945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1049984"/>
        <c:axId val="71052672"/>
      </c:barChart>
      <c:catAx>
        <c:axId val="7104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71052672"/>
        <c:crosses val="autoZero"/>
        <c:auto val="1"/>
        <c:lblAlgn val="ctr"/>
        <c:lblOffset val="100"/>
        <c:noMultiLvlLbl val="0"/>
      </c:catAx>
      <c:valAx>
        <c:axId val="7105267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7104998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Grafico 2.2. Tamponi positivi totali e nuovi tamponi positivi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Nuovi positivi (scala dx)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'Sicilia foglio di lavoro'!$AF$2:$AF$319</c:f>
              <c:numCache>
                <c:formatCode>\+0;\-0;0</c:formatCode>
                <c:ptCount val="196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15</c:v>
                </c:pt>
                <c:pt idx="14">
                  <c:v>0</c:v>
                </c:pt>
                <c:pt idx="15">
                  <c:v>17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13</c:v>
                </c:pt>
                <c:pt idx="25">
                  <c:v>14</c:v>
                </c:pt>
                <c:pt idx="26">
                  <c:v>3</c:v>
                </c:pt>
                <c:pt idx="27">
                  <c:v>19</c:v>
                </c:pt>
                <c:pt idx="28">
                  <c:v>18</c:v>
                </c:pt>
                <c:pt idx="29">
                  <c:v>39</c:v>
                </c:pt>
                <c:pt idx="30">
                  <c:v>16</c:v>
                </c:pt>
                <c:pt idx="31">
                  <c:v>10</c:v>
                </c:pt>
                <c:pt idx="32">
                  <c:v>7</c:v>
                </c:pt>
                <c:pt idx="33">
                  <c:v>3</c:v>
                </c:pt>
                <c:pt idx="34">
                  <c:v>10</c:v>
                </c:pt>
                <c:pt idx="35">
                  <c:v>21</c:v>
                </c:pt>
                <c:pt idx="36">
                  <c:v>30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32</c:v>
                </c:pt>
                <c:pt idx="41">
                  <c:v>89</c:v>
                </c:pt>
                <c:pt idx="42">
                  <c:v>29</c:v>
                </c:pt>
                <c:pt idx="43">
                  <c:v>42</c:v>
                </c:pt>
                <c:pt idx="44">
                  <c:v>36</c:v>
                </c:pt>
                <c:pt idx="45">
                  <c:v>46</c:v>
                </c:pt>
                <c:pt idx="46">
                  <c:v>39</c:v>
                </c:pt>
                <c:pt idx="47">
                  <c:v>14</c:v>
                </c:pt>
                <c:pt idx="48">
                  <c:v>13</c:v>
                </c:pt>
                <c:pt idx="49">
                  <c:v>45</c:v>
                </c:pt>
                <c:pt idx="50">
                  <c:v>37</c:v>
                </c:pt>
                <c:pt idx="51">
                  <c:v>44</c:v>
                </c:pt>
                <c:pt idx="52">
                  <c:v>48</c:v>
                </c:pt>
                <c:pt idx="53">
                  <c:v>35</c:v>
                </c:pt>
                <c:pt idx="54">
                  <c:v>65</c:v>
                </c:pt>
                <c:pt idx="55">
                  <c:v>24</c:v>
                </c:pt>
                <c:pt idx="56">
                  <c:v>33</c:v>
                </c:pt>
                <c:pt idx="57">
                  <c:v>50</c:v>
                </c:pt>
                <c:pt idx="58">
                  <c:v>54</c:v>
                </c:pt>
                <c:pt idx="59">
                  <c:v>29</c:v>
                </c:pt>
                <c:pt idx="60">
                  <c:v>34</c:v>
                </c:pt>
                <c:pt idx="61">
                  <c:v>26</c:v>
                </c:pt>
                <c:pt idx="62">
                  <c:v>33</c:v>
                </c:pt>
                <c:pt idx="63">
                  <c:v>83</c:v>
                </c:pt>
                <c:pt idx="64">
                  <c:v>54</c:v>
                </c:pt>
                <c:pt idx="65">
                  <c:v>78</c:v>
                </c:pt>
                <c:pt idx="66">
                  <c:v>114</c:v>
                </c:pt>
                <c:pt idx="67">
                  <c:v>37</c:v>
                </c:pt>
                <c:pt idx="68">
                  <c:v>49</c:v>
                </c:pt>
                <c:pt idx="69">
                  <c:v>84</c:v>
                </c:pt>
                <c:pt idx="70">
                  <c:v>77</c:v>
                </c:pt>
                <c:pt idx="71">
                  <c:v>106</c:v>
                </c:pt>
                <c:pt idx="72">
                  <c:v>104</c:v>
                </c:pt>
                <c:pt idx="73">
                  <c:v>44</c:v>
                </c:pt>
                <c:pt idx="74">
                  <c:v>61</c:v>
                </c:pt>
                <c:pt idx="75">
                  <c:v>65</c:v>
                </c:pt>
                <c:pt idx="76">
                  <c:v>77</c:v>
                </c:pt>
                <c:pt idx="77">
                  <c:v>90</c:v>
                </c:pt>
                <c:pt idx="78">
                  <c:v>96</c:v>
                </c:pt>
                <c:pt idx="79">
                  <c:v>179</c:v>
                </c:pt>
                <c:pt idx="80">
                  <c:v>98</c:v>
                </c:pt>
                <c:pt idx="81">
                  <c:v>116</c:v>
                </c:pt>
                <c:pt idx="82">
                  <c:v>75</c:v>
                </c:pt>
                <c:pt idx="83">
                  <c:v>108</c:v>
                </c:pt>
                <c:pt idx="84">
                  <c:v>89</c:v>
                </c:pt>
                <c:pt idx="85">
                  <c:v>125</c:v>
                </c:pt>
                <c:pt idx="86">
                  <c:v>107</c:v>
                </c:pt>
                <c:pt idx="87">
                  <c:v>110</c:v>
                </c:pt>
                <c:pt idx="88">
                  <c:v>107</c:v>
                </c:pt>
                <c:pt idx="89">
                  <c:v>102</c:v>
                </c:pt>
                <c:pt idx="90">
                  <c:v>163</c:v>
                </c:pt>
                <c:pt idx="91">
                  <c:v>170</c:v>
                </c:pt>
                <c:pt idx="92">
                  <c:v>156</c:v>
                </c:pt>
                <c:pt idx="93">
                  <c:v>140</c:v>
                </c:pt>
                <c:pt idx="94">
                  <c:v>182</c:v>
                </c:pt>
                <c:pt idx="95">
                  <c:v>85</c:v>
                </c:pt>
                <c:pt idx="96">
                  <c:v>128</c:v>
                </c:pt>
                <c:pt idx="97">
                  <c:v>198</c:v>
                </c:pt>
                <c:pt idx="98">
                  <c:v>213</c:v>
                </c:pt>
                <c:pt idx="99">
                  <c:v>259</c:v>
                </c:pt>
                <c:pt idx="100">
                  <c:v>233</c:v>
                </c:pt>
                <c:pt idx="101">
                  <c:v>285</c:v>
                </c:pt>
                <c:pt idx="102">
                  <c:v>297</c:v>
                </c:pt>
                <c:pt idx="103">
                  <c:v>298</c:v>
                </c:pt>
                <c:pt idx="104">
                  <c:v>334</c:v>
                </c:pt>
                <c:pt idx="105">
                  <c:v>366</c:v>
                </c:pt>
                <c:pt idx="106">
                  <c:v>399</c:v>
                </c:pt>
                <c:pt idx="107">
                  <c:v>578</c:v>
                </c:pt>
                <c:pt idx="108">
                  <c:v>475</c:v>
                </c:pt>
                <c:pt idx="109">
                  <c:v>548</c:v>
                </c:pt>
                <c:pt idx="110">
                  <c:v>362</c:v>
                </c:pt>
                <c:pt idx="111">
                  <c:v>574</c:v>
                </c:pt>
                <c:pt idx="112">
                  <c:v>562</c:v>
                </c:pt>
                <c:pt idx="113">
                  <c:v>796</c:v>
                </c:pt>
                <c:pt idx="114">
                  <c:v>730</c:v>
                </c:pt>
                <c:pt idx="115">
                  <c:v>886</c:v>
                </c:pt>
                <c:pt idx="116">
                  <c:v>695</c:v>
                </c:pt>
                <c:pt idx="117">
                  <c:v>568</c:v>
                </c:pt>
                <c:pt idx="118">
                  <c:v>860</c:v>
                </c:pt>
                <c:pt idx="119">
                  <c:v>708</c:v>
                </c:pt>
                <c:pt idx="120">
                  <c:v>789</c:v>
                </c:pt>
                <c:pt idx="121">
                  <c:v>984</c:v>
                </c:pt>
                <c:pt idx="122">
                  <c:v>952</c:v>
                </c:pt>
                <c:pt idx="123">
                  <c:v>1095</c:v>
                </c:pt>
                <c:pt idx="124">
                  <c:v>1024</c:v>
                </c:pt>
                <c:pt idx="125">
                  <c:v>1048</c:v>
                </c:pt>
                <c:pt idx="126">
                  <c:v>1155</c:v>
                </c:pt>
                <c:pt idx="127">
                  <c:v>1322</c:v>
                </c:pt>
                <c:pt idx="128">
                  <c:v>1423</c:v>
                </c:pt>
                <c:pt idx="129">
                  <c:v>1363</c:v>
                </c:pt>
                <c:pt idx="130">
                  <c:v>1083</c:v>
                </c:pt>
                <c:pt idx="131">
                  <c:v>1023</c:v>
                </c:pt>
                <c:pt idx="132">
                  <c:v>1201</c:v>
                </c:pt>
                <c:pt idx="133">
                  <c:v>1487</c:v>
                </c:pt>
                <c:pt idx="134">
                  <c:v>1692</c:v>
                </c:pt>
                <c:pt idx="135">
                  <c:v>1707</c:v>
                </c:pt>
                <c:pt idx="136">
                  <c:v>1729</c:v>
                </c:pt>
                <c:pt idx="137">
                  <c:v>1422</c:v>
                </c:pt>
                <c:pt idx="138">
                  <c:v>1461</c:v>
                </c:pt>
                <c:pt idx="139">
                  <c:v>1698</c:v>
                </c:pt>
                <c:pt idx="140">
                  <c:v>1837</c:v>
                </c:pt>
                <c:pt idx="141">
                  <c:v>1871</c:v>
                </c:pt>
                <c:pt idx="142">
                  <c:v>1634</c:v>
                </c:pt>
                <c:pt idx="143">
                  <c:v>1838</c:v>
                </c:pt>
                <c:pt idx="144">
                  <c:v>1258</c:v>
                </c:pt>
                <c:pt idx="145">
                  <c:v>1249</c:v>
                </c:pt>
                <c:pt idx="146">
                  <c:v>1306</c:v>
                </c:pt>
                <c:pt idx="147">
                  <c:v>1317</c:v>
                </c:pt>
                <c:pt idx="148">
                  <c:v>1768</c:v>
                </c:pt>
                <c:pt idx="149">
                  <c:v>1566</c:v>
                </c:pt>
                <c:pt idx="150">
                  <c:v>1189</c:v>
                </c:pt>
                <c:pt idx="151">
                  <c:v>1024</c:v>
                </c:pt>
                <c:pt idx="152">
                  <c:v>1138</c:v>
                </c:pt>
                <c:pt idx="153">
                  <c:v>1399</c:v>
                </c:pt>
                <c:pt idx="154">
                  <c:v>1483</c:v>
                </c:pt>
                <c:pt idx="155">
                  <c:v>1294</c:v>
                </c:pt>
                <c:pt idx="156">
                  <c:v>1365</c:v>
                </c:pt>
                <c:pt idx="157">
                  <c:v>1240</c:v>
                </c:pt>
                <c:pt idx="158">
                  <c:v>1022</c:v>
                </c:pt>
                <c:pt idx="159">
                  <c:v>918</c:v>
                </c:pt>
                <c:pt idx="160">
                  <c:v>1148</c:v>
                </c:pt>
                <c:pt idx="161">
                  <c:v>753</c:v>
                </c:pt>
                <c:pt idx="162">
                  <c:v>1059</c:v>
                </c:pt>
                <c:pt idx="163">
                  <c:v>999</c:v>
                </c:pt>
                <c:pt idx="164">
                  <c:v>1016</c:v>
                </c:pt>
                <c:pt idx="165">
                  <c:v>808</c:v>
                </c:pt>
                <c:pt idx="166">
                  <c:v>914</c:v>
                </c:pt>
                <c:pt idx="167">
                  <c:v>1087</c:v>
                </c:pt>
                <c:pt idx="168">
                  <c:v>1065</c:v>
                </c:pt>
                <c:pt idx="169">
                  <c:v>872</c:v>
                </c:pt>
                <c:pt idx="170">
                  <c:v>731</c:v>
                </c:pt>
                <c:pt idx="171">
                  <c:v>878</c:v>
                </c:pt>
                <c:pt idx="172">
                  <c:v>792</c:v>
                </c:pt>
                <c:pt idx="173">
                  <c:v>669</c:v>
                </c:pt>
                <c:pt idx="174">
                  <c:v>894</c:v>
                </c:pt>
                <c:pt idx="175">
                  <c:v>932</c:v>
                </c:pt>
                <c:pt idx="176">
                  <c:v>853</c:v>
                </c:pt>
                <c:pt idx="177">
                  <c:v>720</c:v>
                </c:pt>
                <c:pt idx="178">
                  <c:v>337</c:v>
                </c:pt>
                <c:pt idx="179">
                  <c:v>682</c:v>
                </c:pt>
                <c:pt idx="180">
                  <c:v>650</c:v>
                </c:pt>
                <c:pt idx="181">
                  <c:v>995</c:v>
                </c:pt>
                <c:pt idx="182">
                  <c:v>1084</c:v>
                </c:pt>
                <c:pt idx="183">
                  <c:v>1299</c:v>
                </c:pt>
                <c:pt idx="184">
                  <c:v>1122</c:v>
                </c:pt>
                <c:pt idx="185">
                  <c:v>734</c:v>
                </c:pt>
                <c:pt idx="186">
                  <c:v>1047</c:v>
                </c:pt>
                <c:pt idx="187">
                  <c:v>1391</c:v>
                </c:pt>
                <c:pt idx="188">
                  <c:v>1576</c:v>
                </c:pt>
                <c:pt idx="189">
                  <c:v>1692</c:v>
                </c:pt>
                <c:pt idx="190">
                  <c:v>1435</c:v>
                </c:pt>
                <c:pt idx="191">
                  <c:v>1842</c:v>
                </c:pt>
                <c:pt idx="192">
                  <c:v>1839</c:v>
                </c:pt>
                <c:pt idx="193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D-4690-9EFC-1930EBD0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57812624"/>
        <c:axId val="557814264"/>
      </c:barChart>
      <c:lineChart>
        <c:grouping val="standard"/>
        <c:varyColors val="0"/>
        <c:ser>
          <c:idx val="0"/>
          <c:order val="0"/>
          <c:tx>
            <c:v>Tamponi positivi (scala sx)</c:v>
          </c:tx>
          <c:spPr>
            <a:ln w="635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lavoro'!$D$2:$D$150</c:f>
              <c:numCache>
                <c:formatCode>General</c:formatCode>
                <c:ptCount val="2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D-4690-9EFC-1930EBD03ECC}"/>
            </c:ext>
          </c:extLst>
        </c:ser>
        <c:ser>
          <c:idx val="1"/>
          <c:order val="1"/>
          <c:tx>
            <c:strRef>
              <c:f>'Sicilia foglio di lavoro'!$E$1</c:f>
              <c:strCache>
                <c:ptCount val="1"/>
                <c:pt idx="0">
                  <c:v>Trasmessi a ISS new</c:v>
                </c:pt>
              </c:strCache>
            </c:strRef>
          </c:tx>
          <c:spPr>
            <a:ln w="635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9"/>
            <c:marker>
              <c:symbol val="none"/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D-4690-9EFC-1930EBD03ECC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63-478C-A91C-A2A94C6A9A6E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3-478C-A91C-A2A94C6A9A6E}"/>
              </c:ext>
            </c:extLst>
          </c:dPt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lavoro'!$E$2:$E$319</c:f>
              <c:numCache>
                <c:formatCode>General</c:formatCode>
                <c:ptCount val="196"/>
                <c:pt idx="0">
                  <c:v>3081</c:v>
                </c:pt>
                <c:pt idx="1">
                  <c:v>3090</c:v>
                </c:pt>
                <c:pt idx="2">
                  <c:v>3091</c:v>
                </c:pt>
                <c:pt idx="3">
                  <c:v>3094</c:v>
                </c:pt>
                <c:pt idx="4">
                  <c:v>3094</c:v>
                </c:pt>
                <c:pt idx="5">
                  <c:v>3095</c:v>
                </c:pt>
                <c:pt idx="6">
                  <c:v>3096</c:v>
                </c:pt>
                <c:pt idx="7">
                  <c:v>3097</c:v>
                </c:pt>
                <c:pt idx="8">
                  <c:v>3098</c:v>
                </c:pt>
                <c:pt idx="9">
                  <c:v>3098</c:v>
                </c:pt>
                <c:pt idx="10">
                  <c:v>3099</c:v>
                </c:pt>
                <c:pt idx="11">
                  <c:v>3099</c:v>
                </c:pt>
                <c:pt idx="12">
                  <c:v>3100</c:v>
                </c:pt>
                <c:pt idx="13">
                  <c:v>3115</c:v>
                </c:pt>
                <c:pt idx="14">
                  <c:v>3115</c:v>
                </c:pt>
                <c:pt idx="15">
                  <c:v>3132</c:v>
                </c:pt>
                <c:pt idx="16">
                  <c:v>3136</c:v>
                </c:pt>
                <c:pt idx="17">
                  <c:v>3140</c:v>
                </c:pt>
                <c:pt idx="18">
                  <c:v>3142</c:v>
                </c:pt>
                <c:pt idx="19">
                  <c:v>3144</c:v>
                </c:pt>
                <c:pt idx="20">
                  <c:v>3146</c:v>
                </c:pt>
                <c:pt idx="21">
                  <c:v>3153</c:v>
                </c:pt>
                <c:pt idx="22">
                  <c:v>3158</c:v>
                </c:pt>
                <c:pt idx="23">
                  <c:v>3166</c:v>
                </c:pt>
                <c:pt idx="24">
                  <c:v>3179</c:v>
                </c:pt>
                <c:pt idx="25">
                  <c:v>3193</c:v>
                </c:pt>
                <c:pt idx="26">
                  <c:v>3196</c:v>
                </c:pt>
                <c:pt idx="27">
                  <c:v>3215</c:v>
                </c:pt>
                <c:pt idx="28">
                  <c:v>3233</c:v>
                </c:pt>
                <c:pt idx="29">
                  <c:v>3272</c:v>
                </c:pt>
                <c:pt idx="30">
                  <c:v>3288</c:v>
                </c:pt>
                <c:pt idx="31">
                  <c:v>3298</c:v>
                </c:pt>
                <c:pt idx="32">
                  <c:v>3305</c:v>
                </c:pt>
                <c:pt idx="33">
                  <c:v>3308</c:v>
                </c:pt>
                <c:pt idx="34">
                  <c:v>3318</c:v>
                </c:pt>
                <c:pt idx="35">
                  <c:v>3339</c:v>
                </c:pt>
                <c:pt idx="36">
                  <c:v>3369</c:v>
                </c:pt>
                <c:pt idx="37">
                  <c:v>3396</c:v>
                </c:pt>
                <c:pt idx="38">
                  <c:v>3424</c:v>
                </c:pt>
                <c:pt idx="39">
                  <c:v>3453</c:v>
                </c:pt>
                <c:pt idx="40">
                  <c:v>3485</c:v>
                </c:pt>
                <c:pt idx="41">
                  <c:v>3574</c:v>
                </c:pt>
                <c:pt idx="42">
                  <c:v>3603</c:v>
                </c:pt>
                <c:pt idx="43">
                  <c:v>3645</c:v>
                </c:pt>
                <c:pt idx="44">
                  <c:v>3681</c:v>
                </c:pt>
                <c:pt idx="45">
                  <c:v>3727</c:v>
                </c:pt>
                <c:pt idx="46">
                  <c:v>3766</c:v>
                </c:pt>
                <c:pt idx="47">
                  <c:v>3780</c:v>
                </c:pt>
                <c:pt idx="48">
                  <c:v>3793</c:v>
                </c:pt>
                <c:pt idx="49">
                  <c:v>3838</c:v>
                </c:pt>
                <c:pt idx="50">
                  <c:v>3875</c:v>
                </c:pt>
                <c:pt idx="51">
                  <c:v>3919</c:v>
                </c:pt>
                <c:pt idx="52">
                  <c:v>3967</c:v>
                </c:pt>
                <c:pt idx="53">
                  <c:v>4002</c:v>
                </c:pt>
                <c:pt idx="54">
                  <c:v>4067</c:v>
                </c:pt>
                <c:pt idx="55">
                  <c:v>4091</c:v>
                </c:pt>
                <c:pt idx="56">
                  <c:v>4124</c:v>
                </c:pt>
                <c:pt idx="57">
                  <c:v>4174</c:v>
                </c:pt>
                <c:pt idx="58">
                  <c:v>4228</c:v>
                </c:pt>
                <c:pt idx="59">
                  <c:v>4257</c:v>
                </c:pt>
                <c:pt idx="60">
                  <c:v>4291</c:v>
                </c:pt>
                <c:pt idx="61">
                  <c:v>4317</c:v>
                </c:pt>
                <c:pt idx="62">
                  <c:v>4350</c:v>
                </c:pt>
                <c:pt idx="63">
                  <c:v>4433</c:v>
                </c:pt>
                <c:pt idx="64">
                  <c:v>4487</c:v>
                </c:pt>
                <c:pt idx="65">
                  <c:v>4565</c:v>
                </c:pt>
                <c:pt idx="66">
                  <c:v>4679</c:v>
                </c:pt>
                <c:pt idx="67">
                  <c:v>4716</c:v>
                </c:pt>
                <c:pt idx="68">
                  <c:v>4765</c:v>
                </c:pt>
                <c:pt idx="69">
                  <c:v>4849</c:v>
                </c:pt>
                <c:pt idx="70">
                  <c:v>4926</c:v>
                </c:pt>
                <c:pt idx="71">
                  <c:v>5032</c:v>
                </c:pt>
                <c:pt idx="72">
                  <c:v>5136</c:v>
                </c:pt>
                <c:pt idx="73">
                  <c:v>5180</c:v>
                </c:pt>
                <c:pt idx="74">
                  <c:v>5241</c:v>
                </c:pt>
                <c:pt idx="75">
                  <c:v>5306</c:v>
                </c:pt>
                <c:pt idx="76">
                  <c:v>5383</c:v>
                </c:pt>
                <c:pt idx="77">
                  <c:v>5473</c:v>
                </c:pt>
                <c:pt idx="78">
                  <c:v>5569</c:v>
                </c:pt>
                <c:pt idx="79">
                  <c:v>5748</c:v>
                </c:pt>
                <c:pt idx="80">
                  <c:v>5846</c:v>
                </c:pt>
                <c:pt idx="81">
                  <c:v>5962</c:v>
                </c:pt>
                <c:pt idx="82">
                  <c:v>6037</c:v>
                </c:pt>
                <c:pt idx="83">
                  <c:v>6145</c:v>
                </c:pt>
                <c:pt idx="84">
                  <c:v>6234</c:v>
                </c:pt>
                <c:pt idx="85">
                  <c:v>6359</c:v>
                </c:pt>
                <c:pt idx="86">
                  <c:v>6466</c:v>
                </c:pt>
                <c:pt idx="87">
                  <c:v>6576</c:v>
                </c:pt>
                <c:pt idx="88">
                  <c:v>6683</c:v>
                </c:pt>
                <c:pt idx="89">
                  <c:v>6785</c:v>
                </c:pt>
                <c:pt idx="90">
                  <c:v>6948</c:v>
                </c:pt>
                <c:pt idx="91">
                  <c:v>7118</c:v>
                </c:pt>
                <c:pt idx="92">
                  <c:v>7274</c:v>
                </c:pt>
                <c:pt idx="93">
                  <c:v>7414</c:v>
                </c:pt>
                <c:pt idx="94">
                  <c:v>7596</c:v>
                </c:pt>
                <c:pt idx="95">
                  <c:v>7681</c:v>
                </c:pt>
                <c:pt idx="96">
                  <c:v>7809</c:v>
                </c:pt>
                <c:pt idx="97">
                  <c:v>8007</c:v>
                </c:pt>
                <c:pt idx="98">
                  <c:v>8220</c:v>
                </c:pt>
                <c:pt idx="99">
                  <c:v>8479</c:v>
                </c:pt>
                <c:pt idx="100">
                  <c:v>8712</c:v>
                </c:pt>
                <c:pt idx="101">
                  <c:v>8997</c:v>
                </c:pt>
                <c:pt idx="102">
                  <c:v>9294</c:v>
                </c:pt>
                <c:pt idx="103">
                  <c:v>9592</c:v>
                </c:pt>
                <c:pt idx="104">
                  <c:v>9926</c:v>
                </c:pt>
                <c:pt idx="105">
                  <c:v>10292</c:v>
                </c:pt>
                <c:pt idx="106">
                  <c:v>10691</c:v>
                </c:pt>
                <c:pt idx="107">
                  <c:v>11269</c:v>
                </c:pt>
                <c:pt idx="108">
                  <c:v>11744</c:v>
                </c:pt>
                <c:pt idx="109">
                  <c:v>12292</c:v>
                </c:pt>
                <c:pt idx="110">
                  <c:v>12654</c:v>
                </c:pt>
                <c:pt idx="111">
                  <c:v>13228</c:v>
                </c:pt>
                <c:pt idx="112">
                  <c:v>13790</c:v>
                </c:pt>
                <c:pt idx="113">
                  <c:v>14586</c:v>
                </c:pt>
                <c:pt idx="114">
                  <c:v>15316</c:v>
                </c:pt>
                <c:pt idx="115">
                  <c:v>16202</c:v>
                </c:pt>
                <c:pt idx="116">
                  <c:v>16897</c:v>
                </c:pt>
                <c:pt idx="117">
                  <c:v>17465</c:v>
                </c:pt>
                <c:pt idx="118">
                  <c:v>18325</c:v>
                </c:pt>
                <c:pt idx="119">
                  <c:v>19033</c:v>
                </c:pt>
                <c:pt idx="120">
                  <c:v>19822</c:v>
                </c:pt>
                <c:pt idx="121">
                  <c:v>20806</c:v>
                </c:pt>
                <c:pt idx="122">
                  <c:v>21758</c:v>
                </c:pt>
                <c:pt idx="123">
                  <c:v>22853</c:v>
                </c:pt>
                <c:pt idx="124">
                  <c:v>23877</c:v>
                </c:pt>
                <c:pt idx="125">
                  <c:v>24925</c:v>
                </c:pt>
                <c:pt idx="126">
                  <c:v>26080</c:v>
                </c:pt>
                <c:pt idx="127">
                  <c:v>27402</c:v>
                </c:pt>
                <c:pt idx="128">
                  <c:v>28825</c:v>
                </c:pt>
                <c:pt idx="129">
                  <c:v>30188</c:v>
                </c:pt>
                <c:pt idx="130">
                  <c:v>31271</c:v>
                </c:pt>
                <c:pt idx="131">
                  <c:v>32294</c:v>
                </c:pt>
                <c:pt idx="132">
                  <c:v>33495</c:v>
                </c:pt>
                <c:pt idx="133">
                  <c:v>34982</c:v>
                </c:pt>
                <c:pt idx="134">
                  <c:v>36674</c:v>
                </c:pt>
                <c:pt idx="135">
                  <c:v>38381</c:v>
                </c:pt>
                <c:pt idx="136">
                  <c:v>40110</c:v>
                </c:pt>
                <c:pt idx="137">
                  <c:v>41532</c:v>
                </c:pt>
                <c:pt idx="138">
                  <c:v>42993</c:v>
                </c:pt>
                <c:pt idx="139">
                  <c:v>44691</c:v>
                </c:pt>
                <c:pt idx="140">
                  <c:v>46528</c:v>
                </c:pt>
                <c:pt idx="141">
                  <c:v>48399</c:v>
                </c:pt>
                <c:pt idx="142">
                  <c:v>50033</c:v>
                </c:pt>
                <c:pt idx="143">
                  <c:v>51871</c:v>
                </c:pt>
                <c:pt idx="144">
                  <c:v>53129</c:v>
                </c:pt>
                <c:pt idx="145">
                  <c:v>54378</c:v>
                </c:pt>
                <c:pt idx="146">
                  <c:v>55684</c:v>
                </c:pt>
                <c:pt idx="147">
                  <c:v>57001</c:v>
                </c:pt>
                <c:pt idx="148">
                  <c:v>58769</c:v>
                </c:pt>
                <c:pt idx="149">
                  <c:v>60335</c:v>
                </c:pt>
                <c:pt idx="150">
                  <c:v>61524</c:v>
                </c:pt>
                <c:pt idx="151">
                  <c:v>62548</c:v>
                </c:pt>
                <c:pt idx="152">
                  <c:v>63686</c:v>
                </c:pt>
                <c:pt idx="153">
                  <c:v>65085</c:v>
                </c:pt>
                <c:pt idx="154">
                  <c:v>66568</c:v>
                </c:pt>
                <c:pt idx="155">
                  <c:v>67862</c:v>
                </c:pt>
                <c:pt idx="156">
                  <c:v>69227</c:v>
                </c:pt>
                <c:pt idx="157">
                  <c:v>70467</c:v>
                </c:pt>
                <c:pt idx="158">
                  <c:v>71489</c:v>
                </c:pt>
                <c:pt idx="159">
                  <c:v>72407</c:v>
                </c:pt>
                <c:pt idx="160">
                  <c:v>73555</c:v>
                </c:pt>
                <c:pt idx="161">
                  <c:v>74308</c:v>
                </c:pt>
                <c:pt idx="162">
                  <c:v>75367</c:v>
                </c:pt>
                <c:pt idx="163">
                  <c:v>76366</c:v>
                </c:pt>
                <c:pt idx="164">
                  <c:v>77382</c:v>
                </c:pt>
                <c:pt idx="165">
                  <c:v>78190</c:v>
                </c:pt>
                <c:pt idx="166">
                  <c:v>79104</c:v>
                </c:pt>
                <c:pt idx="167">
                  <c:v>80191</c:v>
                </c:pt>
                <c:pt idx="168">
                  <c:v>81256</c:v>
                </c:pt>
                <c:pt idx="169">
                  <c:v>82128</c:v>
                </c:pt>
                <c:pt idx="170">
                  <c:v>82859</c:v>
                </c:pt>
                <c:pt idx="171">
                  <c:v>83737</c:v>
                </c:pt>
                <c:pt idx="172">
                  <c:v>84529</c:v>
                </c:pt>
                <c:pt idx="173">
                  <c:v>85198</c:v>
                </c:pt>
                <c:pt idx="174">
                  <c:v>86092</c:v>
                </c:pt>
                <c:pt idx="175">
                  <c:v>87024</c:v>
                </c:pt>
                <c:pt idx="176">
                  <c:v>87877</c:v>
                </c:pt>
                <c:pt idx="177">
                  <c:v>88597</c:v>
                </c:pt>
                <c:pt idx="178">
                  <c:v>88934</c:v>
                </c:pt>
                <c:pt idx="179">
                  <c:v>89616</c:v>
                </c:pt>
                <c:pt idx="180">
                  <c:v>90266</c:v>
                </c:pt>
                <c:pt idx="181">
                  <c:v>91261</c:v>
                </c:pt>
                <c:pt idx="182">
                  <c:v>92345</c:v>
                </c:pt>
                <c:pt idx="183">
                  <c:v>93644</c:v>
                </c:pt>
                <c:pt idx="184">
                  <c:v>94766</c:v>
                </c:pt>
                <c:pt idx="185">
                  <c:v>95500</c:v>
                </c:pt>
                <c:pt idx="186">
                  <c:v>96547</c:v>
                </c:pt>
                <c:pt idx="187">
                  <c:v>97938</c:v>
                </c:pt>
                <c:pt idx="188">
                  <c:v>99514</c:v>
                </c:pt>
                <c:pt idx="189">
                  <c:v>101206</c:v>
                </c:pt>
                <c:pt idx="190">
                  <c:v>102641</c:v>
                </c:pt>
                <c:pt idx="191">
                  <c:v>104483</c:v>
                </c:pt>
                <c:pt idx="192">
                  <c:v>106322</c:v>
                </c:pt>
                <c:pt idx="193">
                  <c:v>108055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D-4690-9EFC-1930EBD0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385080"/>
        <c:axId val="582377536"/>
      </c:lineChart>
      <c:dateAx>
        <c:axId val="582385080"/>
        <c:scaling>
          <c:orientation val="minMax"/>
        </c:scaling>
        <c:delete val="0"/>
        <c:axPos val="b"/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377536"/>
        <c:crosses val="autoZero"/>
        <c:auto val="0"/>
        <c:lblOffset val="100"/>
        <c:baseTimeUnit val="days"/>
      </c:dateAx>
      <c:valAx>
        <c:axId val="5823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385080"/>
        <c:crosses val="autoZero"/>
        <c:crossBetween val="between"/>
      </c:valAx>
      <c:valAx>
        <c:axId val="557814264"/>
        <c:scaling>
          <c:orientation val="minMax"/>
        </c:scaling>
        <c:delete val="0"/>
        <c:axPos val="r"/>
        <c:numFmt formatCode="\+0;\-0;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7812624"/>
        <c:crosses val="max"/>
        <c:crossBetween val="between"/>
      </c:valAx>
      <c:catAx>
        <c:axId val="557812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57814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1733254460389846E-2"/>
          <c:y val="9.961221446057017E-2"/>
          <c:w val="0.37585060278903931"/>
          <c:h val="3.5305251869136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3.1. Tamponi positivi totali (valori assoluti)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425498857951223E-2"/>
          <c:y val="1.9006518827226006E-2"/>
          <c:w val="0.9296007352778427"/>
          <c:h val="0.89945166484195183"/>
        </c:manualLayout>
      </c:layout>
      <c:areaChart>
        <c:grouping val="stacked"/>
        <c:varyColors val="0"/>
        <c:ser>
          <c:idx val="4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lavoro'!$O$2:$O$319</c:f>
              <c:numCache>
                <c:formatCode>General</c:formatCode>
                <c:ptCount val="196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  <c:pt idx="6">
                  <c:v>282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  <c:pt idx="18">
                  <c:v>283</c:v>
                </c:pt>
                <c:pt idx="19">
                  <c:v>283</c:v>
                </c:pt>
                <c:pt idx="20">
                  <c:v>283</c:v>
                </c:pt>
                <c:pt idx="21">
                  <c:v>283</c:v>
                </c:pt>
                <c:pt idx="22">
                  <c:v>283</c:v>
                </c:pt>
                <c:pt idx="23">
                  <c:v>283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283</c:v>
                </c:pt>
                <c:pt idx="28">
                  <c:v>283</c:v>
                </c:pt>
                <c:pt idx="29">
                  <c:v>283</c:v>
                </c:pt>
                <c:pt idx="30">
                  <c:v>283</c:v>
                </c:pt>
                <c:pt idx="31">
                  <c:v>283</c:v>
                </c:pt>
                <c:pt idx="32">
                  <c:v>283</c:v>
                </c:pt>
                <c:pt idx="33">
                  <c:v>283</c:v>
                </c:pt>
                <c:pt idx="34">
                  <c:v>284</c:v>
                </c:pt>
                <c:pt idx="35">
                  <c:v>284</c:v>
                </c:pt>
                <c:pt idx="36">
                  <c:v>284</c:v>
                </c:pt>
                <c:pt idx="37">
                  <c:v>284</c:v>
                </c:pt>
                <c:pt idx="38">
                  <c:v>284</c:v>
                </c:pt>
                <c:pt idx="39">
                  <c:v>284</c:v>
                </c:pt>
                <c:pt idx="40">
                  <c:v>284</c:v>
                </c:pt>
                <c:pt idx="41">
                  <c:v>284</c:v>
                </c:pt>
                <c:pt idx="42">
                  <c:v>284</c:v>
                </c:pt>
                <c:pt idx="43">
                  <c:v>284</c:v>
                </c:pt>
                <c:pt idx="44">
                  <c:v>284</c:v>
                </c:pt>
                <c:pt idx="45">
                  <c:v>284</c:v>
                </c:pt>
                <c:pt idx="46">
                  <c:v>285</c:v>
                </c:pt>
                <c:pt idx="47">
                  <c:v>286</c:v>
                </c:pt>
                <c:pt idx="48">
                  <c:v>286</c:v>
                </c:pt>
                <c:pt idx="49">
                  <c:v>286</c:v>
                </c:pt>
                <c:pt idx="50">
                  <c:v>286</c:v>
                </c:pt>
                <c:pt idx="51">
                  <c:v>286</c:v>
                </c:pt>
                <c:pt idx="52">
                  <c:v>286</c:v>
                </c:pt>
                <c:pt idx="53">
                  <c:v>286</c:v>
                </c:pt>
                <c:pt idx="54">
                  <c:v>286</c:v>
                </c:pt>
                <c:pt idx="55">
                  <c:v>286</c:v>
                </c:pt>
                <c:pt idx="56">
                  <c:v>286</c:v>
                </c:pt>
                <c:pt idx="57">
                  <c:v>286</c:v>
                </c:pt>
                <c:pt idx="58">
                  <c:v>286</c:v>
                </c:pt>
                <c:pt idx="59">
                  <c:v>286</c:v>
                </c:pt>
                <c:pt idx="60">
                  <c:v>286</c:v>
                </c:pt>
                <c:pt idx="61">
                  <c:v>286</c:v>
                </c:pt>
                <c:pt idx="62">
                  <c:v>287</c:v>
                </c:pt>
                <c:pt idx="63">
                  <c:v>287</c:v>
                </c:pt>
                <c:pt idx="64">
                  <c:v>288</c:v>
                </c:pt>
                <c:pt idx="65">
                  <c:v>288</c:v>
                </c:pt>
                <c:pt idx="66">
                  <c:v>289</c:v>
                </c:pt>
                <c:pt idx="67">
                  <c:v>289</c:v>
                </c:pt>
                <c:pt idx="68">
                  <c:v>289</c:v>
                </c:pt>
                <c:pt idx="69">
                  <c:v>289</c:v>
                </c:pt>
                <c:pt idx="70">
                  <c:v>289</c:v>
                </c:pt>
                <c:pt idx="71">
                  <c:v>289</c:v>
                </c:pt>
                <c:pt idx="72">
                  <c:v>289</c:v>
                </c:pt>
                <c:pt idx="73">
                  <c:v>289</c:v>
                </c:pt>
                <c:pt idx="74">
                  <c:v>290</c:v>
                </c:pt>
                <c:pt idx="75">
                  <c:v>292</c:v>
                </c:pt>
                <c:pt idx="76">
                  <c:v>292</c:v>
                </c:pt>
                <c:pt idx="77">
                  <c:v>295</c:v>
                </c:pt>
                <c:pt idx="78">
                  <c:v>295</c:v>
                </c:pt>
                <c:pt idx="79">
                  <c:v>296</c:v>
                </c:pt>
                <c:pt idx="80">
                  <c:v>296</c:v>
                </c:pt>
                <c:pt idx="81">
                  <c:v>296</c:v>
                </c:pt>
                <c:pt idx="82">
                  <c:v>299</c:v>
                </c:pt>
                <c:pt idx="83">
                  <c:v>300</c:v>
                </c:pt>
                <c:pt idx="84">
                  <c:v>303</c:v>
                </c:pt>
                <c:pt idx="85">
                  <c:v>304</c:v>
                </c:pt>
                <c:pt idx="86">
                  <c:v>306</c:v>
                </c:pt>
                <c:pt idx="87">
                  <c:v>306</c:v>
                </c:pt>
                <c:pt idx="88">
                  <c:v>308</c:v>
                </c:pt>
                <c:pt idx="89">
                  <c:v>309</c:v>
                </c:pt>
                <c:pt idx="90">
                  <c:v>310</c:v>
                </c:pt>
                <c:pt idx="91">
                  <c:v>311</c:v>
                </c:pt>
                <c:pt idx="92">
                  <c:v>312</c:v>
                </c:pt>
                <c:pt idx="93">
                  <c:v>314</c:v>
                </c:pt>
                <c:pt idx="94">
                  <c:v>317</c:v>
                </c:pt>
                <c:pt idx="95">
                  <c:v>319</c:v>
                </c:pt>
                <c:pt idx="96">
                  <c:v>321</c:v>
                </c:pt>
                <c:pt idx="97">
                  <c:v>322</c:v>
                </c:pt>
                <c:pt idx="98">
                  <c:v>326</c:v>
                </c:pt>
                <c:pt idx="99">
                  <c:v>329</c:v>
                </c:pt>
                <c:pt idx="100">
                  <c:v>333</c:v>
                </c:pt>
                <c:pt idx="101">
                  <c:v>335</c:v>
                </c:pt>
                <c:pt idx="102">
                  <c:v>336</c:v>
                </c:pt>
                <c:pt idx="103">
                  <c:v>339</c:v>
                </c:pt>
                <c:pt idx="104">
                  <c:v>341</c:v>
                </c:pt>
                <c:pt idx="105">
                  <c:v>343</c:v>
                </c:pt>
                <c:pt idx="106">
                  <c:v>350</c:v>
                </c:pt>
                <c:pt idx="107">
                  <c:v>360</c:v>
                </c:pt>
                <c:pt idx="108">
                  <c:v>362</c:v>
                </c:pt>
                <c:pt idx="109">
                  <c:v>365</c:v>
                </c:pt>
                <c:pt idx="110">
                  <c:v>368</c:v>
                </c:pt>
                <c:pt idx="111">
                  <c:v>378</c:v>
                </c:pt>
                <c:pt idx="112">
                  <c:v>389</c:v>
                </c:pt>
                <c:pt idx="113">
                  <c:v>397</c:v>
                </c:pt>
                <c:pt idx="114">
                  <c:v>408</c:v>
                </c:pt>
                <c:pt idx="115">
                  <c:v>417</c:v>
                </c:pt>
                <c:pt idx="116">
                  <c:v>428</c:v>
                </c:pt>
                <c:pt idx="117">
                  <c:v>439</c:v>
                </c:pt>
                <c:pt idx="118">
                  <c:v>449</c:v>
                </c:pt>
                <c:pt idx="119">
                  <c:v>459</c:v>
                </c:pt>
                <c:pt idx="120">
                  <c:v>472</c:v>
                </c:pt>
                <c:pt idx="121">
                  <c:v>484</c:v>
                </c:pt>
                <c:pt idx="122">
                  <c:v>502</c:v>
                </c:pt>
                <c:pt idx="123">
                  <c:v>518</c:v>
                </c:pt>
                <c:pt idx="124">
                  <c:v>536</c:v>
                </c:pt>
                <c:pt idx="125">
                  <c:v>550</c:v>
                </c:pt>
                <c:pt idx="126">
                  <c:v>569</c:v>
                </c:pt>
                <c:pt idx="127">
                  <c:v>594</c:v>
                </c:pt>
                <c:pt idx="128">
                  <c:v>628</c:v>
                </c:pt>
                <c:pt idx="129">
                  <c:v>663</c:v>
                </c:pt>
                <c:pt idx="130">
                  <c:v>676</c:v>
                </c:pt>
                <c:pt idx="131">
                  <c:v>703</c:v>
                </c:pt>
                <c:pt idx="132">
                  <c:v>735</c:v>
                </c:pt>
                <c:pt idx="133">
                  <c:v>762</c:v>
                </c:pt>
                <c:pt idx="134">
                  <c:v>802</c:v>
                </c:pt>
                <c:pt idx="135">
                  <c:v>837</c:v>
                </c:pt>
                <c:pt idx="136">
                  <c:v>860</c:v>
                </c:pt>
                <c:pt idx="137">
                  <c:v>896</c:v>
                </c:pt>
                <c:pt idx="138">
                  <c:v>932</c:v>
                </c:pt>
                <c:pt idx="139">
                  <c:v>971</c:v>
                </c:pt>
                <c:pt idx="140">
                  <c:v>1015</c:v>
                </c:pt>
                <c:pt idx="141">
                  <c:v>1055</c:v>
                </c:pt>
                <c:pt idx="142">
                  <c:v>1098</c:v>
                </c:pt>
                <c:pt idx="143">
                  <c:v>1141</c:v>
                </c:pt>
                <c:pt idx="144">
                  <c:v>1186</c:v>
                </c:pt>
                <c:pt idx="145">
                  <c:v>1227</c:v>
                </c:pt>
                <c:pt idx="146">
                  <c:v>1275</c:v>
                </c:pt>
                <c:pt idx="147">
                  <c:v>1322</c:v>
                </c:pt>
                <c:pt idx="148">
                  <c:v>1371</c:v>
                </c:pt>
                <c:pt idx="149">
                  <c:v>1418</c:v>
                </c:pt>
                <c:pt idx="150">
                  <c:v>1461</c:v>
                </c:pt>
                <c:pt idx="151">
                  <c:v>1506</c:v>
                </c:pt>
                <c:pt idx="152">
                  <c:v>1555</c:v>
                </c:pt>
                <c:pt idx="153">
                  <c:v>1589</c:v>
                </c:pt>
                <c:pt idx="154">
                  <c:v>1616</c:v>
                </c:pt>
                <c:pt idx="155">
                  <c:v>1650</c:v>
                </c:pt>
                <c:pt idx="156">
                  <c:v>1689</c:v>
                </c:pt>
                <c:pt idx="157">
                  <c:v>1723</c:v>
                </c:pt>
                <c:pt idx="158">
                  <c:v>1759</c:v>
                </c:pt>
                <c:pt idx="159">
                  <c:v>1793</c:v>
                </c:pt>
                <c:pt idx="160">
                  <c:v>1829</c:v>
                </c:pt>
                <c:pt idx="161">
                  <c:v>1863</c:v>
                </c:pt>
                <c:pt idx="162">
                  <c:v>1895</c:v>
                </c:pt>
                <c:pt idx="163">
                  <c:v>1923</c:v>
                </c:pt>
                <c:pt idx="164">
                  <c:v>1946</c:v>
                </c:pt>
                <c:pt idx="165">
                  <c:v>1967</c:v>
                </c:pt>
                <c:pt idx="166">
                  <c:v>1999</c:v>
                </c:pt>
                <c:pt idx="167">
                  <c:v>2030</c:v>
                </c:pt>
                <c:pt idx="168">
                  <c:v>2059</c:v>
                </c:pt>
                <c:pt idx="169">
                  <c:v>2087</c:v>
                </c:pt>
                <c:pt idx="170">
                  <c:v>2109</c:v>
                </c:pt>
                <c:pt idx="171">
                  <c:v>2131</c:v>
                </c:pt>
                <c:pt idx="172">
                  <c:v>2155</c:v>
                </c:pt>
                <c:pt idx="173">
                  <c:v>2181</c:v>
                </c:pt>
                <c:pt idx="174">
                  <c:v>2203</c:v>
                </c:pt>
                <c:pt idx="175">
                  <c:v>2213</c:v>
                </c:pt>
                <c:pt idx="176">
                  <c:v>2239</c:v>
                </c:pt>
                <c:pt idx="177">
                  <c:v>2256</c:v>
                </c:pt>
                <c:pt idx="178">
                  <c:v>2283</c:v>
                </c:pt>
                <c:pt idx="179">
                  <c:v>2298</c:v>
                </c:pt>
                <c:pt idx="180">
                  <c:v>2326</c:v>
                </c:pt>
                <c:pt idx="181">
                  <c:v>2352</c:v>
                </c:pt>
                <c:pt idx="182">
                  <c:v>2381</c:v>
                </c:pt>
                <c:pt idx="183">
                  <c:v>2412</c:v>
                </c:pt>
                <c:pt idx="184">
                  <c:v>2440</c:v>
                </c:pt>
                <c:pt idx="185">
                  <c:v>2468</c:v>
                </c:pt>
                <c:pt idx="186">
                  <c:v>2494</c:v>
                </c:pt>
                <c:pt idx="187">
                  <c:v>2528</c:v>
                </c:pt>
                <c:pt idx="188">
                  <c:v>2564</c:v>
                </c:pt>
                <c:pt idx="189">
                  <c:v>2593</c:v>
                </c:pt>
                <c:pt idx="190">
                  <c:v>2629</c:v>
                </c:pt>
                <c:pt idx="191">
                  <c:v>2664</c:v>
                </c:pt>
                <c:pt idx="192">
                  <c:v>2695</c:v>
                </c:pt>
                <c:pt idx="193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1-4143-A5E5-D47038288208}"/>
            </c:ext>
          </c:extLst>
        </c:ser>
        <c:ser>
          <c:idx val="1"/>
          <c:order val="1"/>
          <c:tx>
            <c:strRef>
              <c:f>'Sicilia foglio di lavoro'!$J$1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lavoro'!$J$2:$J$319</c:f>
              <c:numCache>
                <c:formatCode>General</c:formatCode>
                <c:ptCount val="19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9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12</c:v>
                </c:pt>
                <c:pt idx="64">
                  <c:v>12</c:v>
                </c:pt>
                <c:pt idx="65">
                  <c:v>11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15</c:v>
                </c:pt>
                <c:pt idx="71">
                  <c:v>18</c:v>
                </c:pt>
                <c:pt idx="72">
                  <c:v>17</c:v>
                </c:pt>
                <c:pt idx="73">
                  <c:v>18</c:v>
                </c:pt>
                <c:pt idx="74">
                  <c:v>17</c:v>
                </c:pt>
                <c:pt idx="75">
                  <c:v>16</c:v>
                </c:pt>
                <c:pt idx="76">
                  <c:v>17</c:v>
                </c:pt>
                <c:pt idx="77">
                  <c:v>16</c:v>
                </c:pt>
                <c:pt idx="78">
                  <c:v>14</c:v>
                </c:pt>
                <c:pt idx="79">
                  <c:v>15</c:v>
                </c:pt>
                <c:pt idx="80">
                  <c:v>13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16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16</c:v>
                </c:pt>
                <c:pt idx="91">
                  <c:v>19</c:v>
                </c:pt>
                <c:pt idx="92">
                  <c:v>20</c:v>
                </c:pt>
                <c:pt idx="93">
                  <c:v>21</c:v>
                </c:pt>
                <c:pt idx="94">
                  <c:v>20</c:v>
                </c:pt>
                <c:pt idx="95">
                  <c:v>24</c:v>
                </c:pt>
                <c:pt idx="96">
                  <c:v>28</c:v>
                </c:pt>
                <c:pt idx="97">
                  <c:v>28</c:v>
                </c:pt>
                <c:pt idx="98">
                  <c:v>30</c:v>
                </c:pt>
                <c:pt idx="99">
                  <c:v>33</c:v>
                </c:pt>
                <c:pt idx="100">
                  <c:v>35</c:v>
                </c:pt>
                <c:pt idx="101">
                  <c:v>35</c:v>
                </c:pt>
                <c:pt idx="102">
                  <c:v>38</c:v>
                </c:pt>
                <c:pt idx="103">
                  <c:v>42</c:v>
                </c:pt>
                <c:pt idx="104">
                  <c:v>44</c:v>
                </c:pt>
                <c:pt idx="105">
                  <c:v>49</c:v>
                </c:pt>
                <c:pt idx="106">
                  <c:v>52</c:v>
                </c:pt>
                <c:pt idx="107">
                  <c:v>58</c:v>
                </c:pt>
                <c:pt idx="108">
                  <c:v>61</c:v>
                </c:pt>
                <c:pt idx="109">
                  <c:v>70</c:v>
                </c:pt>
                <c:pt idx="110">
                  <c:v>72</c:v>
                </c:pt>
                <c:pt idx="111">
                  <c:v>77</c:v>
                </c:pt>
                <c:pt idx="112">
                  <c:v>83</c:v>
                </c:pt>
                <c:pt idx="113">
                  <c:v>89</c:v>
                </c:pt>
                <c:pt idx="114">
                  <c:v>89</c:v>
                </c:pt>
                <c:pt idx="115">
                  <c:v>90</c:v>
                </c:pt>
                <c:pt idx="116">
                  <c:v>95</c:v>
                </c:pt>
                <c:pt idx="117">
                  <c:v>98</c:v>
                </c:pt>
                <c:pt idx="118">
                  <c:v>103</c:v>
                </c:pt>
                <c:pt idx="119">
                  <c:v>111</c:v>
                </c:pt>
                <c:pt idx="120">
                  <c:v>115</c:v>
                </c:pt>
                <c:pt idx="121">
                  <c:v>117</c:v>
                </c:pt>
                <c:pt idx="122">
                  <c:v>122</c:v>
                </c:pt>
                <c:pt idx="123">
                  <c:v>132</c:v>
                </c:pt>
                <c:pt idx="124">
                  <c:v>142</c:v>
                </c:pt>
                <c:pt idx="125">
                  <c:v>150</c:v>
                </c:pt>
                <c:pt idx="126">
                  <c:v>148</c:v>
                </c:pt>
                <c:pt idx="127">
                  <c:v>157</c:v>
                </c:pt>
                <c:pt idx="128">
                  <c:v>159</c:v>
                </c:pt>
                <c:pt idx="129">
                  <c:v>169</c:v>
                </c:pt>
                <c:pt idx="130">
                  <c:v>177</c:v>
                </c:pt>
                <c:pt idx="131">
                  <c:v>187</c:v>
                </c:pt>
                <c:pt idx="132">
                  <c:v>195</c:v>
                </c:pt>
                <c:pt idx="133">
                  <c:v>202</c:v>
                </c:pt>
                <c:pt idx="134">
                  <c:v>205</c:v>
                </c:pt>
                <c:pt idx="135">
                  <c:v>210</c:v>
                </c:pt>
                <c:pt idx="136">
                  <c:v>215</c:v>
                </c:pt>
                <c:pt idx="137">
                  <c:v>217</c:v>
                </c:pt>
                <c:pt idx="138">
                  <c:v>224</c:v>
                </c:pt>
                <c:pt idx="139">
                  <c:v>227</c:v>
                </c:pt>
                <c:pt idx="140">
                  <c:v>240</c:v>
                </c:pt>
                <c:pt idx="141">
                  <c:v>240</c:v>
                </c:pt>
                <c:pt idx="142">
                  <c:v>242</c:v>
                </c:pt>
                <c:pt idx="143">
                  <c:v>242</c:v>
                </c:pt>
                <c:pt idx="144">
                  <c:v>241</c:v>
                </c:pt>
                <c:pt idx="145">
                  <c:v>243</c:v>
                </c:pt>
                <c:pt idx="146">
                  <c:v>243</c:v>
                </c:pt>
                <c:pt idx="147">
                  <c:v>250</c:v>
                </c:pt>
                <c:pt idx="148">
                  <c:v>253</c:v>
                </c:pt>
                <c:pt idx="149">
                  <c:v>250</c:v>
                </c:pt>
                <c:pt idx="150">
                  <c:v>247</c:v>
                </c:pt>
                <c:pt idx="151">
                  <c:v>241</c:v>
                </c:pt>
                <c:pt idx="152">
                  <c:v>226</c:v>
                </c:pt>
                <c:pt idx="153">
                  <c:v>220</c:v>
                </c:pt>
                <c:pt idx="154">
                  <c:v>220</c:v>
                </c:pt>
                <c:pt idx="155">
                  <c:v>221</c:v>
                </c:pt>
                <c:pt idx="156">
                  <c:v>216</c:v>
                </c:pt>
                <c:pt idx="157">
                  <c:v>215</c:v>
                </c:pt>
                <c:pt idx="158">
                  <c:v>213</c:v>
                </c:pt>
                <c:pt idx="159">
                  <c:v>205</c:v>
                </c:pt>
                <c:pt idx="160">
                  <c:v>199</c:v>
                </c:pt>
                <c:pt idx="161">
                  <c:v>198</c:v>
                </c:pt>
                <c:pt idx="162">
                  <c:v>197</c:v>
                </c:pt>
                <c:pt idx="163">
                  <c:v>197</c:v>
                </c:pt>
                <c:pt idx="164">
                  <c:v>196</c:v>
                </c:pt>
                <c:pt idx="165">
                  <c:v>198</c:v>
                </c:pt>
                <c:pt idx="166">
                  <c:v>189</c:v>
                </c:pt>
                <c:pt idx="167">
                  <c:v>185</c:v>
                </c:pt>
                <c:pt idx="168">
                  <c:v>183</c:v>
                </c:pt>
                <c:pt idx="169">
                  <c:v>179</c:v>
                </c:pt>
                <c:pt idx="170">
                  <c:v>182</c:v>
                </c:pt>
                <c:pt idx="171">
                  <c:v>174</c:v>
                </c:pt>
                <c:pt idx="172">
                  <c:v>178</c:v>
                </c:pt>
                <c:pt idx="173">
                  <c:v>181</c:v>
                </c:pt>
                <c:pt idx="174">
                  <c:v>176</c:v>
                </c:pt>
                <c:pt idx="175">
                  <c:v>176</c:v>
                </c:pt>
                <c:pt idx="176">
                  <c:v>173</c:v>
                </c:pt>
                <c:pt idx="177">
                  <c:v>174</c:v>
                </c:pt>
                <c:pt idx="178">
                  <c:v>170</c:v>
                </c:pt>
                <c:pt idx="179">
                  <c:v>174</c:v>
                </c:pt>
                <c:pt idx="180">
                  <c:v>175</c:v>
                </c:pt>
                <c:pt idx="181">
                  <c:v>169</c:v>
                </c:pt>
                <c:pt idx="182">
                  <c:v>166</c:v>
                </c:pt>
                <c:pt idx="183">
                  <c:v>171</c:v>
                </c:pt>
                <c:pt idx="184">
                  <c:v>176</c:v>
                </c:pt>
                <c:pt idx="185">
                  <c:v>186</c:v>
                </c:pt>
                <c:pt idx="186">
                  <c:v>184</c:v>
                </c:pt>
                <c:pt idx="187">
                  <c:v>186</c:v>
                </c:pt>
                <c:pt idx="188">
                  <c:v>190</c:v>
                </c:pt>
                <c:pt idx="189">
                  <c:v>194</c:v>
                </c:pt>
                <c:pt idx="190">
                  <c:v>196</c:v>
                </c:pt>
                <c:pt idx="191">
                  <c:v>200</c:v>
                </c:pt>
                <c:pt idx="192">
                  <c:v>205</c:v>
                </c:pt>
                <c:pt idx="19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1-4143-A5E5-D47038288208}"/>
            </c:ext>
          </c:extLst>
        </c:ser>
        <c:ser>
          <c:idx val="0"/>
          <c:order val="2"/>
          <c:tx>
            <c:strRef>
              <c:f>'Sicilia foglio di lavoro'!$I$1</c:f>
              <c:strCache>
                <c:ptCount val="1"/>
                <c:pt idx="0">
                  <c:v>Ricoverati no 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lavoro'!$I$2:$I$319</c:f>
              <c:numCache>
                <c:formatCode>General</c:formatCode>
                <c:ptCount val="19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  <c:pt idx="25">
                  <c:v>20</c:v>
                </c:pt>
                <c:pt idx="26">
                  <c:v>22</c:v>
                </c:pt>
                <c:pt idx="27">
                  <c:v>29</c:v>
                </c:pt>
                <c:pt idx="28">
                  <c:v>29</c:v>
                </c:pt>
                <c:pt idx="29">
                  <c:v>33</c:v>
                </c:pt>
                <c:pt idx="30">
                  <c:v>38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34</c:v>
                </c:pt>
                <c:pt idx="35">
                  <c:v>34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39</c:v>
                </c:pt>
                <c:pt idx="40">
                  <c:v>45</c:v>
                </c:pt>
                <c:pt idx="41">
                  <c:v>44</c:v>
                </c:pt>
                <c:pt idx="42">
                  <c:v>43</c:v>
                </c:pt>
                <c:pt idx="43">
                  <c:v>42</c:v>
                </c:pt>
                <c:pt idx="44">
                  <c:v>46</c:v>
                </c:pt>
                <c:pt idx="45">
                  <c:v>47</c:v>
                </c:pt>
                <c:pt idx="46">
                  <c:v>51</c:v>
                </c:pt>
                <c:pt idx="47">
                  <c:v>54</c:v>
                </c:pt>
                <c:pt idx="48">
                  <c:v>54</c:v>
                </c:pt>
                <c:pt idx="49">
                  <c:v>53</c:v>
                </c:pt>
                <c:pt idx="50">
                  <c:v>41</c:v>
                </c:pt>
                <c:pt idx="51">
                  <c:v>45</c:v>
                </c:pt>
                <c:pt idx="52">
                  <c:v>45</c:v>
                </c:pt>
                <c:pt idx="53">
                  <c:v>50</c:v>
                </c:pt>
                <c:pt idx="54">
                  <c:v>54</c:v>
                </c:pt>
                <c:pt idx="55">
                  <c:v>53</c:v>
                </c:pt>
                <c:pt idx="56">
                  <c:v>59</c:v>
                </c:pt>
                <c:pt idx="57">
                  <c:v>62</c:v>
                </c:pt>
                <c:pt idx="58">
                  <c:v>69</c:v>
                </c:pt>
                <c:pt idx="59">
                  <c:v>70</c:v>
                </c:pt>
                <c:pt idx="60">
                  <c:v>68</c:v>
                </c:pt>
                <c:pt idx="61">
                  <c:v>70</c:v>
                </c:pt>
                <c:pt idx="62">
                  <c:v>71</c:v>
                </c:pt>
                <c:pt idx="63">
                  <c:v>76</c:v>
                </c:pt>
                <c:pt idx="64">
                  <c:v>81</c:v>
                </c:pt>
                <c:pt idx="65">
                  <c:v>87</c:v>
                </c:pt>
                <c:pt idx="66">
                  <c:v>88</c:v>
                </c:pt>
                <c:pt idx="67">
                  <c:v>86</c:v>
                </c:pt>
                <c:pt idx="68">
                  <c:v>101</c:v>
                </c:pt>
                <c:pt idx="69">
                  <c:v>104</c:v>
                </c:pt>
                <c:pt idx="70">
                  <c:v>105</c:v>
                </c:pt>
                <c:pt idx="71">
                  <c:v>108</c:v>
                </c:pt>
                <c:pt idx="72">
                  <c:v>112</c:v>
                </c:pt>
                <c:pt idx="73">
                  <c:v>116</c:v>
                </c:pt>
                <c:pt idx="74">
                  <c:v>120</c:v>
                </c:pt>
                <c:pt idx="75">
                  <c:v>136</c:v>
                </c:pt>
                <c:pt idx="76">
                  <c:v>141</c:v>
                </c:pt>
                <c:pt idx="77">
                  <c:v>155</c:v>
                </c:pt>
                <c:pt idx="78">
                  <c:v>173</c:v>
                </c:pt>
                <c:pt idx="79">
                  <c:v>179</c:v>
                </c:pt>
                <c:pt idx="80">
                  <c:v>191</c:v>
                </c:pt>
                <c:pt idx="81">
                  <c:v>194</c:v>
                </c:pt>
                <c:pt idx="82">
                  <c:v>203</c:v>
                </c:pt>
                <c:pt idx="83">
                  <c:v>224</c:v>
                </c:pt>
                <c:pt idx="84">
                  <c:v>230</c:v>
                </c:pt>
                <c:pt idx="85">
                  <c:v>237</c:v>
                </c:pt>
                <c:pt idx="86">
                  <c:v>235</c:v>
                </c:pt>
                <c:pt idx="87">
                  <c:v>255</c:v>
                </c:pt>
                <c:pt idx="88">
                  <c:v>268</c:v>
                </c:pt>
                <c:pt idx="89">
                  <c:v>294</c:v>
                </c:pt>
                <c:pt idx="90">
                  <c:v>293</c:v>
                </c:pt>
                <c:pt idx="91">
                  <c:v>301</c:v>
                </c:pt>
                <c:pt idx="92">
                  <c:v>307</c:v>
                </c:pt>
                <c:pt idx="93">
                  <c:v>303</c:v>
                </c:pt>
                <c:pt idx="94">
                  <c:v>322</c:v>
                </c:pt>
                <c:pt idx="95">
                  <c:v>329</c:v>
                </c:pt>
                <c:pt idx="96">
                  <c:v>361</c:v>
                </c:pt>
                <c:pt idx="97">
                  <c:v>368</c:v>
                </c:pt>
                <c:pt idx="98">
                  <c:v>375</c:v>
                </c:pt>
                <c:pt idx="99">
                  <c:v>376</c:v>
                </c:pt>
                <c:pt idx="100">
                  <c:v>376</c:v>
                </c:pt>
                <c:pt idx="101">
                  <c:v>387</c:v>
                </c:pt>
                <c:pt idx="102">
                  <c:v>388</c:v>
                </c:pt>
                <c:pt idx="103">
                  <c:v>404</c:v>
                </c:pt>
                <c:pt idx="104">
                  <c:v>426</c:v>
                </c:pt>
                <c:pt idx="105">
                  <c:v>447</c:v>
                </c:pt>
                <c:pt idx="106">
                  <c:v>468</c:v>
                </c:pt>
                <c:pt idx="107">
                  <c:v>471</c:v>
                </c:pt>
                <c:pt idx="108">
                  <c:v>479</c:v>
                </c:pt>
                <c:pt idx="109">
                  <c:v>493</c:v>
                </c:pt>
                <c:pt idx="110">
                  <c:v>521</c:v>
                </c:pt>
                <c:pt idx="111">
                  <c:v>542</c:v>
                </c:pt>
                <c:pt idx="112">
                  <c:v>565</c:v>
                </c:pt>
                <c:pt idx="113">
                  <c:v>588</c:v>
                </c:pt>
                <c:pt idx="114">
                  <c:v>593</c:v>
                </c:pt>
                <c:pt idx="115">
                  <c:v>606</c:v>
                </c:pt>
                <c:pt idx="116">
                  <c:v>642</c:v>
                </c:pt>
                <c:pt idx="117">
                  <c:v>677</c:v>
                </c:pt>
                <c:pt idx="118">
                  <c:v>727</c:v>
                </c:pt>
                <c:pt idx="119">
                  <c:v>787</c:v>
                </c:pt>
                <c:pt idx="120">
                  <c:v>839</c:v>
                </c:pt>
                <c:pt idx="121">
                  <c:v>895</c:v>
                </c:pt>
                <c:pt idx="122">
                  <c:v>962</c:v>
                </c:pt>
                <c:pt idx="123">
                  <c:v>999</c:v>
                </c:pt>
                <c:pt idx="124">
                  <c:v>1025</c:v>
                </c:pt>
                <c:pt idx="125">
                  <c:v>1072</c:v>
                </c:pt>
                <c:pt idx="126">
                  <c:v>1105</c:v>
                </c:pt>
                <c:pt idx="127">
                  <c:v>1147</c:v>
                </c:pt>
                <c:pt idx="128">
                  <c:v>1157</c:v>
                </c:pt>
                <c:pt idx="129">
                  <c:v>1161</c:v>
                </c:pt>
                <c:pt idx="130">
                  <c:v>1250</c:v>
                </c:pt>
                <c:pt idx="131">
                  <c:v>1303</c:v>
                </c:pt>
                <c:pt idx="132">
                  <c:v>1348</c:v>
                </c:pt>
                <c:pt idx="133">
                  <c:v>1376</c:v>
                </c:pt>
                <c:pt idx="134">
                  <c:v>1391</c:v>
                </c:pt>
                <c:pt idx="135">
                  <c:v>1450</c:v>
                </c:pt>
                <c:pt idx="136">
                  <c:v>1462</c:v>
                </c:pt>
                <c:pt idx="137">
                  <c:v>1476</c:v>
                </c:pt>
                <c:pt idx="138">
                  <c:v>1501</c:v>
                </c:pt>
                <c:pt idx="139">
                  <c:v>1505</c:v>
                </c:pt>
                <c:pt idx="140">
                  <c:v>1528</c:v>
                </c:pt>
                <c:pt idx="141">
                  <c:v>1532</c:v>
                </c:pt>
                <c:pt idx="142">
                  <c:v>1537</c:v>
                </c:pt>
                <c:pt idx="143">
                  <c:v>1568</c:v>
                </c:pt>
                <c:pt idx="144">
                  <c:v>1597</c:v>
                </c:pt>
                <c:pt idx="145">
                  <c:v>1604</c:v>
                </c:pt>
                <c:pt idx="146">
                  <c:v>1601</c:v>
                </c:pt>
                <c:pt idx="147">
                  <c:v>1574</c:v>
                </c:pt>
                <c:pt idx="148">
                  <c:v>1545</c:v>
                </c:pt>
                <c:pt idx="149">
                  <c:v>1539</c:v>
                </c:pt>
                <c:pt idx="150">
                  <c:v>1519</c:v>
                </c:pt>
                <c:pt idx="151">
                  <c:v>1522</c:v>
                </c:pt>
                <c:pt idx="152">
                  <c:v>1547</c:v>
                </c:pt>
                <c:pt idx="153">
                  <c:v>1517</c:v>
                </c:pt>
                <c:pt idx="154">
                  <c:v>1494</c:v>
                </c:pt>
                <c:pt idx="155">
                  <c:v>1465</c:v>
                </c:pt>
                <c:pt idx="156">
                  <c:v>1431</c:v>
                </c:pt>
                <c:pt idx="157">
                  <c:v>1400</c:v>
                </c:pt>
                <c:pt idx="158">
                  <c:v>1367</c:v>
                </c:pt>
                <c:pt idx="159">
                  <c:v>1387</c:v>
                </c:pt>
                <c:pt idx="160">
                  <c:v>1374</c:v>
                </c:pt>
                <c:pt idx="161">
                  <c:v>1374</c:v>
                </c:pt>
                <c:pt idx="162">
                  <c:v>1342</c:v>
                </c:pt>
                <c:pt idx="163">
                  <c:v>1280</c:v>
                </c:pt>
                <c:pt idx="164">
                  <c:v>1243</c:v>
                </c:pt>
                <c:pt idx="165">
                  <c:v>1226</c:v>
                </c:pt>
                <c:pt idx="166">
                  <c:v>1237</c:v>
                </c:pt>
                <c:pt idx="167">
                  <c:v>1225</c:v>
                </c:pt>
                <c:pt idx="168">
                  <c:v>1188</c:v>
                </c:pt>
                <c:pt idx="169">
                  <c:v>1131</c:v>
                </c:pt>
                <c:pt idx="170">
                  <c:v>1091</c:v>
                </c:pt>
                <c:pt idx="171">
                  <c:v>1071</c:v>
                </c:pt>
                <c:pt idx="172">
                  <c:v>1076</c:v>
                </c:pt>
                <c:pt idx="173">
                  <c:v>1086</c:v>
                </c:pt>
                <c:pt idx="174">
                  <c:v>1059</c:v>
                </c:pt>
                <c:pt idx="175">
                  <c:v>1028</c:v>
                </c:pt>
                <c:pt idx="176">
                  <c:v>1008</c:v>
                </c:pt>
                <c:pt idx="177">
                  <c:v>995</c:v>
                </c:pt>
                <c:pt idx="178">
                  <c:v>1014</c:v>
                </c:pt>
                <c:pt idx="179">
                  <c:v>1027</c:v>
                </c:pt>
                <c:pt idx="180">
                  <c:v>1064</c:v>
                </c:pt>
                <c:pt idx="181">
                  <c:v>1093</c:v>
                </c:pt>
                <c:pt idx="182">
                  <c:v>1085</c:v>
                </c:pt>
                <c:pt idx="183">
                  <c:v>1069</c:v>
                </c:pt>
                <c:pt idx="184">
                  <c:v>1073</c:v>
                </c:pt>
                <c:pt idx="185">
                  <c:v>1090</c:v>
                </c:pt>
                <c:pt idx="186">
                  <c:v>1137</c:v>
                </c:pt>
                <c:pt idx="187">
                  <c:v>1181</c:v>
                </c:pt>
                <c:pt idx="188">
                  <c:v>1198</c:v>
                </c:pt>
                <c:pt idx="189">
                  <c:v>1190</c:v>
                </c:pt>
                <c:pt idx="190">
                  <c:v>1228</c:v>
                </c:pt>
                <c:pt idx="191">
                  <c:v>1246</c:v>
                </c:pt>
                <c:pt idx="192">
                  <c:v>1256</c:v>
                </c:pt>
                <c:pt idx="193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1-4143-A5E5-D47038288208}"/>
            </c:ext>
          </c:extLst>
        </c:ser>
        <c:ser>
          <c:idx val="2"/>
          <c:order val="3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lavoro'!$L$2:$L$277</c:f>
              <c:numCache>
                <c:formatCode>General</c:formatCode>
                <c:ptCount val="154"/>
              </c:numCache>
            </c:numRef>
          </c:val>
          <c:extLst>
            <c:ext xmlns:c16="http://schemas.microsoft.com/office/drawing/2014/chart" uri="{C3380CC4-5D6E-409C-BE32-E72D297353CC}">
              <c16:uniqueId val="{00000003-78F1-4143-A5E5-D47038288208}"/>
            </c:ext>
          </c:extLst>
        </c:ser>
        <c:ser>
          <c:idx val="5"/>
          <c:order val="4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lavoro'!$M$2:$M$319</c:f>
              <c:numCache>
                <c:formatCode>General</c:formatCode>
                <c:ptCount val="196"/>
                <c:pt idx="0">
                  <c:v>105</c:v>
                </c:pt>
                <c:pt idx="1">
                  <c:v>114</c:v>
                </c:pt>
                <c:pt idx="2">
                  <c:v>117</c:v>
                </c:pt>
                <c:pt idx="3">
                  <c:v>121</c:v>
                </c:pt>
                <c:pt idx="4">
                  <c:v>123</c:v>
                </c:pt>
                <c:pt idx="5">
                  <c:v>123</c:v>
                </c:pt>
                <c:pt idx="6">
                  <c:v>128</c:v>
                </c:pt>
                <c:pt idx="7">
                  <c:v>120</c:v>
                </c:pt>
                <c:pt idx="8">
                  <c:v>122</c:v>
                </c:pt>
                <c:pt idx="9">
                  <c:v>118</c:v>
                </c:pt>
                <c:pt idx="10">
                  <c:v>117</c:v>
                </c:pt>
                <c:pt idx="11">
                  <c:v>118</c:v>
                </c:pt>
                <c:pt idx="12">
                  <c:v>117</c:v>
                </c:pt>
                <c:pt idx="13">
                  <c:v>133</c:v>
                </c:pt>
                <c:pt idx="14">
                  <c:v>133</c:v>
                </c:pt>
                <c:pt idx="15">
                  <c:v>148</c:v>
                </c:pt>
                <c:pt idx="16">
                  <c:v>149</c:v>
                </c:pt>
                <c:pt idx="17">
                  <c:v>148</c:v>
                </c:pt>
                <c:pt idx="18">
                  <c:v>150</c:v>
                </c:pt>
                <c:pt idx="19">
                  <c:v>145</c:v>
                </c:pt>
                <c:pt idx="20">
                  <c:v>145</c:v>
                </c:pt>
                <c:pt idx="21">
                  <c:v>148</c:v>
                </c:pt>
                <c:pt idx="22">
                  <c:v>150</c:v>
                </c:pt>
                <c:pt idx="23">
                  <c:v>157</c:v>
                </c:pt>
                <c:pt idx="24">
                  <c:v>164</c:v>
                </c:pt>
                <c:pt idx="25">
                  <c:v>173</c:v>
                </c:pt>
                <c:pt idx="26">
                  <c:v>168</c:v>
                </c:pt>
                <c:pt idx="27">
                  <c:v>175</c:v>
                </c:pt>
                <c:pt idx="28">
                  <c:v>193</c:v>
                </c:pt>
                <c:pt idx="29">
                  <c:v>224</c:v>
                </c:pt>
                <c:pt idx="30">
                  <c:v>235</c:v>
                </c:pt>
                <c:pt idx="31">
                  <c:v>242</c:v>
                </c:pt>
                <c:pt idx="32">
                  <c:v>246</c:v>
                </c:pt>
                <c:pt idx="33">
                  <c:v>249</c:v>
                </c:pt>
                <c:pt idx="34">
                  <c:v>256</c:v>
                </c:pt>
                <c:pt idx="35">
                  <c:v>276</c:v>
                </c:pt>
                <c:pt idx="36">
                  <c:v>301</c:v>
                </c:pt>
                <c:pt idx="37">
                  <c:v>328</c:v>
                </c:pt>
                <c:pt idx="38">
                  <c:v>356</c:v>
                </c:pt>
                <c:pt idx="39">
                  <c:v>376</c:v>
                </c:pt>
                <c:pt idx="40">
                  <c:v>399</c:v>
                </c:pt>
                <c:pt idx="41">
                  <c:v>488</c:v>
                </c:pt>
                <c:pt idx="42">
                  <c:v>513</c:v>
                </c:pt>
                <c:pt idx="43">
                  <c:v>556</c:v>
                </c:pt>
                <c:pt idx="44">
                  <c:v>579</c:v>
                </c:pt>
                <c:pt idx="45">
                  <c:v>625</c:v>
                </c:pt>
                <c:pt idx="46">
                  <c:v>656</c:v>
                </c:pt>
                <c:pt idx="47">
                  <c:v>658</c:v>
                </c:pt>
                <c:pt idx="48">
                  <c:v>662</c:v>
                </c:pt>
                <c:pt idx="49">
                  <c:v>705</c:v>
                </c:pt>
                <c:pt idx="50">
                  <c:v>741</c:v>
                </c:pt>
                <c:pt idx="51">
                  <c:v>775</c:v>
                </c:pt>
                <c:pt idx="52">
                  <c:v>821</c:v>
                </c:pt>
                <c:pt idx="53">
                  <c:v>843</c:v>
                </c:pt>
                <c:pt idx="54">
                  <c:v>884</c:v>
                </c:pt>
                <c:pt idx="55">
                  <c:v>884</c:v>
                </c:pt>
                <c:pt idx="56">
                  <c:v>911</c:v>
                </c:pt>
                <c:pt idx="57">
                  <c:v>947</c:v>
                </c:pt>
                <c:pt idx="58">
                  <c:v>980</c:v>
                </c:pt>
                <c:pt idx="59">
                  <c:v>1004</c:v>
                </c:pt>
                <c:pt idx="60">
                  <c:v>1036</c:v>
                </c:pt>
                <c:pt idx="61">
                  <c:v>1045</c:v>
                </c:pt>
                <c:pt idx="62">
                  <c:v>1071</c:v>
                </c:pt>
                <c:pt idx="63">
                  <c:v>1139</c:v>
                </c:pt>
                <c:pt idx="64">
                  <c:v>1159</c:v>
                </c:pt>
                <c:pt idx="65">
                  <c:v>1186</c:v>
                </c:pt>
                <c:pt idx="66">
                  <c:v>1243</c:v>
                </c:pt>
                <c:pt idx="67">
                  <c:v>1235</c:v>
                </c:pt>
                <c:pt idx="68">
                  <c:v>1265</c:v>
                </c:pt>
                <c:pt idx="69">
                  <c:v>1337</c:v>
                </c:pt>
                <c:pt idx="70">
                  <c:v>1407</c:v>
                </c:pt>
                <c:pt idx="71">
                  <c:v>1477</c:v>
                </c:pt>
                <c:pt idx="72">
                  <c:v>1577</c:v>
                </c:pt>
                <c:pt idx="73">
                  <c:v>1613</c:v>
                </c:pt>
                <c:pt idx="74">
                  <c:v>1656</c:v>
                </c:pt>
                <c:pt idx="75">
                  <c:v>1690</c:v>
                </c:pt>
                <c:pt idx="76">
                  <c:v>1761</c:v>
                </c:pt>
                <c:pt idx="77">
                  <c:v>1817</c:v>
                </c:pt>
                <c:pt idx="78">
                  <c:v>1856</c:v>
                </c:pt>
                <c:pt idx="79">
                  <c:v>1963</c:v>
                </c:pt>
                <c:pt idx="80">
                  <c:v>2028</c:v>
                </c:pt>
                <c:pt idx="81">
                  <c:v>2109</c:v>
                </c:pt>
                <c:pt idx="82">
                  <c:v>2131</c:v>
                </c:pt>
                <c:pt idx="83">
                  <c:v>2151</c:v>
                </c:pt>
                <c:pt idx="84">
                  <c:v>2166</c:v>
                </c:pt>
                <c:pt idx="85">
                  <c:v>2208</c:v>
                </c:pt>
                <c:pt idx="86">
                  <c:v>2282</c:v>
                </c:pt>
                <c:pt idx="87">
                  <c:v>2315</c:v>
                </c:pt>
                <c:pt idx="88">
                  <c:v>2377</c:v>
                </c:pt>
                <c:pt idx="89">
                  <c:v>2434</c:v>
                </c:pt>
                <c:pt idx="90">
                  <c:v>2478</c:v>
                </c:pt>
                <c:pt idx="91">
                  <c:v>2546</c:v>
                </c:pt>
                <c:pt idx="92">
                  <c:v>2609</c:v>
                </c:pt>
                <c:pt idx="93">
                  <c:v>2724</c:v>
                </c:pt>
                <c:pt idx="94">
                  <c:v>2829</c:v>
                </c:pt>
                <c:pt idx="95">
                  <c:v>2894</c:v>
                </c:pt>
                <c:pt idx="96">
                  <c:v>2969</c:v>
                </c:pt>
                <c:pt idx="97">
                  <c:v>3052</c:v>
                </c:pt>
                <c:pt idx="98">
                  <c:v>3144</c:v>
                </c:pt>
                <c:pt idx="99">
                  <c:v>3287</c:v>
                </c:pt>
                <c:pt idx="100">
                  <c:v>3490</c:v>
                </c:pt>
                <c:pt idx="101">
                  <c:v>3721</c:v>
                </c:pt>
                <c:pt idx="102">
                  <c:v>3975</c:v>
                </c:pt>
                <c:pt idx="103">
                  <c:v>4236</c:v>
                </c:pt>
                <c:pt idx="104">
                  <c:v>4407</c:v>
                </c:pt>
                <c:pt idx="105">
                  <c:v>4691</c:v>
                </c:pt>
                <c:pt idx="106">
                  <c:v>4967</c:v>
                </c:pt>
                <c:pt idx="107">
                  <c:v>5405</c:v>
                </c:pt>
                <c:pt idx="108">
                  <c:v>5741</c:v>
                </c:pt>
                <c:pt idx="109">
                  <c:v>6227</c:v>
                </c:pt>
                <c:pt idx="110">
                  <c:v>6426</c:v>
                </c:pt>
                <c:pt idx="111">
                  <c:v>6878</c:v>
                </c:pt>
                <c:pt idx="112">
                  <c:v>7202</c:v>
                </c:pt>
                <c:pt idx="113">
                  <c:v>7863</c:v>
                </c:pt>
                <c:pt idx="114">
                  <c:v>8454</c:v>
                </c:pt>
                <c:pt idx="115">
                  <c:v>9193</c:v>
                </c:pt>
                <c:pt idx="116">
                  <c:v>9818</c:v>
                </c:pt>
                <c:pt idx="117">
                  <c:v>10170</c:v>
                </c:pt>
                <c:pt idx="118">
                  <c:v>10904</c:v>
                </c:pt>
                <c:pt idx="119">
                  <c:v>11290</c:v>
                </c:pt>
                <c:pt idx="120">
                  <c:v>11791</c:v>
                </c:pt>
                <c:pt idx="121">
                  <c:v>12552</c:v>
                </c:pt>
                <c:pt idx="122">
                  <c:v>13358</c:v>
                </c:pt>
                <c:pt idx="123">
                  <c:v>14193</c:v>
                </c:pt>
                <c:pt idx="124">
                  <c:v>14897</c:v>
                </c:pt>
                <c:pt idx="125">
                  <c:v>15584</c:v>
                </c:pt>
                <c:pt idx="126">
                  <c:v>16365</c:v>
                </c:pt>
                <c:pt idx="127">
                  <c:v>17222</c:v>
                </c:pt>
                <c:pt idx="128">
                  <c:v>18197</c:v>
                </c:pt>
                <c:pt idx="129">
                  <c:v>19407</c:v>
                </c:pt>
                <c:pt idx="130">
                  <c:v>20040</c:v>
                </c:pt>
                <c:pt idx="131">
                  <c:v>20449</c:v>
                </c:pt>
                <c:pt idx="132">
                  <c:v>21289</c:v>
                </c:pt>
                <c:pt idx="133">
                  <c:v>21986</c:v>
                </c:pt>
                <c:pt idx="134">
                  <c:v>23318</c:v>
                </c:pt>
                <c:pt idx="135">
                  <c:v>24626</c:v>
                </c:pt>
                <c:pt idx="136">
                  <c:v>26129</c:v>
                </c:pt>
                <c:pt idx="137">
                  <c:v>27114</c:v>
                </c:pt>
                <c:pt idx="138">
                  <c:v>28040</c:v>
                </c:pt>
                <c:pt idx="139">
                  <c:v>29024</c:v>
                </c:pt>
                <c:pt idx="140">
                  <c:v>30334</c:v>
                </c:pt>
                <c:pt idx="141">
                  <c:v>31809</c:v>
                </c:pt>
                <c:pt idx="142">
                  <c:v>32977</c:v>
                </c:pt>
                <c:pt idx="143">
                  <c:v>34431</c:v>
                </c:pt>
                <c:pt idx="144">
                  <c:v>35324</c:v>
                </c:pt>
                <c:pt idx="145">
                  <c:v>36066</c:v>
                </c:pt>
                <c:pt idx="146">
                  <c:v>36355</c:v>
                </c:pt>
                <c:pt idx="147">
                  <c:v>36496</c:v>
                </c:pt>
                <c:pt idx="148">
                  <c:v>36710</c:v>
                </c:pt>
                <c:pt idx="149">
                  <c:v>37294</c:v>
                </c:pt>
                <c:pt idx="150">
                  <c:v>38116</c:v>
                </c:pt>
                <c:pt idx="151">
                  <c:v>38721</c:v>
                </c:pt>
                <c:pt idx="152">
                  <c:v>38851</c:v>
                </c:pt>
                <c:pt idx="153">
                  <c:v>38993</c:v>
                </c:pt>
                <c:pt idx="154">
                  <c:v>38017</c:v>
                </c:pt>
                <c:pt idx="155">
                  <c:v>38094</c:v>
                </c:pt>
                <c:pt idx="156">
                  <c:v>37703</c:v>
                </c:pt>
                <c:pt idx="157">
                  <c:v>37925</c:v>
                </c:pt>
                <c:pt idx="158">
                  <c:v>38166</c:v>
                </c:pt>
                <c:pt idx="159">
                  <c:v>38654</c:v>
                </c:pt>
                <c:pt idx="160">
                  <c:v>37982</c:v>
                </c:pt>
                <c:pt idx="161">
                  <c:v>37075</c:v>
                </c:pt>
                <c:pt idx="162">
                  <c:v>35430</c:v>
                </c:pt>
                <c:pt idx="163">
                  <c:v>34933</c:v>
                </c:pt>
                <c:pt idx="164">
                  <c:v>34322</c:v>
                </c:pt>
                <c:pt idx="165">
                  <c:v>34295</c:v>
                </c:pt>
                <c:pt idx="166">
                  <c:v>34415</c:v>
                </c:pt>
                <c:pt idx="167">
                  <c:v>34559</c:v>
                </c:pt>
                <c:pt idx="168">
                  <c:v>33805</c:v>
                </c:pt>
                <c:pt idx="169">
                  <c:v>33378</c:v>
                </c:pt>
                <c:pt idx="170">
                  <c:v>32592</c:v>
                </c:pt>
                <c:pt idx="171">
                  <c:v>32598</c:v>
                </c:pt>
                <c:pt idx="172">
                  <c:v>32629</c:v>
                </c:pt>
                <c:pt idx="173">
                  <c:v>32636</c:v>
                </c:pt>
                <c:pt idx="174">
                  <c:v>32257</c:v>
                </c:pt>
                <c:pt idx="175">
                  <c:v>32410</c:v>
                </c:pt>
                <c:pt idx="176">
                  <c:v>32199</c:v>
                </c:pt>
                <c:pt idx="177">
                  <c:v>32063</c:v>
                </c:pt>
                <c:pt idx="178">
                  <c:v>32106</c:v>
                </c:pt>
                <c:pt idx="179">
                  <c:v>31966</c:v>
                </c:pt>
                <c:pt idx="180">
                  <c:v>32007</c:v>
                </c:pt>
                <c:pt idx="181">
                  <c:v>32147</c:v>
                </c:pt>
                <c:pt idx="182">
                  <c:v>32136</c:v>
                </c:pt>
                <c:pt idx="183">
                  <c:v>32628</c:v>
                </c:pt>
                <c:pt idx="184">
                  <c:v>33098</c:v>
                </c:pt>
                <c:pt idx="185">
                  <c:v>33674</c:v>
                </c:pt>
                <c:pt idx="186">
                  <c:v>34270</c:v>
                </c:pt>
                <c:pt idx="187">
                  <c:v>35211</c:v>
                </c:pt>
                <c:pt idx="188">
                  <c:v>36038</c:v>
                </c:pt>
                <c:pt idx="189">
                  <c:v>36355</c:v>
                </c:pt>
                <c:pt idx="190">
                  <c:v>37281</c:v>
                </c:pt>
                <c:pt idx="191">
                  <c:v>38226</c:v>
                </c:pt>
                <c:pt idx="192">
                  <c:v>38937</c:v>
                </c:pt>
                <c:pt idx="193">
                  <c:v>40033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7-4271-B426-14AE5DE2A219}"/>
            </c:ext>
          </c:extLst>
        </c:ser>
        <c:ser>
          <c:idx val="3"/>
          <c:order val="5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lavoro'!$N$2:$N$319</c:f>
              <c:numCache>
                <c:formatCode>General</c:formatCode>
                <c:ptCount val="196"/>
                <c:pt idx="0">
                  <c:v>2673</c:v>
                </c:pt>
                <c:pt idx="1">
                  <c:v>2674</c:v>
                </c:pt>
                <c:pt idx="2">
                  <c:v>2674</c:v>
                </c:pt>
                <c:pt idx="3">
                  <c:v>2674</c:v>
                </c:pt>
                <c:pt idx="4">
                  <c:v>2674</c:v>
                </c:pt>
                <c:pt idx="5">
                  <c:v>2674</c:v>
                </c:pt>
                <c:pt idx="6">
                  <c:v>2674</c:v>
                </c:pt>
                <c:pt idx="7">
                  <c:v>2687</c:v>
                </c:pt>
                <c:pt idx="8">
                  <c:v>2687</c:v>
                </c:pt>
                <c:pt idx="9">
                  <c:v>2691</c:v>
                </c:pt>
                <c:pt idx="10">
                  <c:v>2693</c:v>
                </c:pt>
                <c:pt idx="11">
                  <c:v>2693</c:v>
                </c:pt>
                <c:pt idx="12">
                  <c:v>2694</c:v>
                </c:pt>
                <c:pt idx="13">
                  <c:v>2695</c:v>
                </c:pt>
                <c:pt idx="14">
                  <c:v>2695</c:v>
                </c:pt>
                <c:pt idx="15">
                  <c:v>2695</c:v>
                </c:pt>
                <c:pt idx="16">
                  <c:v>2695</c:v>
                </c:pt>
                <c:pt idx="17">
                  <c:v>2695</c:v>
                </c:pt>
                <c:pt idx="18">
                  <c:v>2697</c:v>
                </c:pt>
                <c:pt idx="19">
                  <c:v>2704</c:v>
                </c:pt>
                <c:pt idx="20">
                  <c:v>2706</c:v>
                </c:pt>
                <c:pt idx="21">
                  <c:v>2709</c:v>
                </c:pt>
                <c:pt idx="22">
                  <c:v>2712</c:v>
                </c:pt>
                <c:pt idx="23">
                  <c:v>2713</c:v>
                </c:pt>
                <c:pt idx="24">
                  <c:v>2715</c:v>
                </c:pt>
                <c:pt idx="25">
                  <c:v>2715</c:v>
                </c:pt>
                <c:pt idx="26">
                  <c:v>2719</c:v>
                </c:pt>
                <c:pt idx="27">
                  <c:v>2726</c:v>
                </c:pt>
                <c:pt idx="28">
                  <c:v>2726</c:v>
                </c:pt>
                <c:pt idx="29">
                  <c:v>2730</c:v>
                </c:pt>
                <c:pt idx="30">
                  <c:v>2730</c:v>
                </c:pt>
                <c:pt idx="31">
                  <c:v>2734</c:v>
                </c:pt>
                <c:pt idx="32">
                  <c:v>2737</c:v>
                </c:pt>
                <c:pt idx="33">
                  <c:v>2737</c:v>
                </c:pt>
                <c:pt idx="34">
                  <c:v>2741</c:v>
                </c:pt>
                <c:pt idx="35">
                  <c:v>2741</c:v>
                </c:pt>
                <c:pt idx="36">
                  <c:v>2743</c:v>
                </c:pt>
                <c:pt idx="37">
                  <c:v>2743</c:v>
                </c:pt>
                <c:pt idx="38">
                  <c:v>2743</c:v>
                </c:pt>
                <c:pt idx="39">
                  <c:v>2749</c:v>
                </c:pt>
                <c:pt idx="40">
                  <c:v>2751</c:v>
                </c:pt>
                <c:pt idx="41">
                  <c:v>2752</c:v>
                </c:pt>
                <c:pt idx="42">
                  <c:v>2757</c:v>
                </c:pt>
                <c:pt idx="43">
                  <c:v>2757</c:v>
                </c:pt>
                <c:pt idx="44">
                  <c:v>2766</c:v>
                </c:pt>
                <c:pt idx="45">
                  <c:v>2766</c:v>
                </c:pt>
                <c:pt idx="46">
                  <c:v>2769</c:v>
                </c:pt>
                <c:pt idx="47">
                  <c:v>2776</c:v>
                </c:pt>
                <c:pt idx="48">
                  <c:v>2785</c:v>
                </c:pt>
                <c:pt idx="49">
                  <c:v>2786</c:v>
                </c:pt>
                <c:pt idx="50">
                  <c:v>2799</c:v>
                </c:pt>
                <c:pt idx="51">
                  <c:v>2805</c:v>
                </c:pt>
                <c:pt idx="52">
                  <c:v>2807</c:v>
                </c:pt>
                <c:pt idx="53">
                  <c:v>2813</c:v>
                </c:pt>
                <c:pt idx="54">
                  <c:v>2834</c:v>
                </c:pt>
                <c:pt idx="55">
                  <c:v>2858</c:v>
                </c:pt>
                <c:pt idx="56">
                  <c:v>2858</c:v>
                </c:pt>
                <c:pt idx="57">
                  <c:v>2869</c:v>
                </c:pt>
                <c:pt idx="58">
                  <c:v>2884</c:v>
                </c:pt>
                <c:pt idx="59">
                  <c:v>2887</c:v>
                </c:pt>
                <c:pt idx="60">
                  <c:v>2891</c:v>
                </c:pt>
                <c:pt idx="61">
                  <c:v>2906</c:v>
                </c:pt>
                <c:pt idx="62">
                  <c:v>2911</c:v>
                </c:pt>
                <c:pt idx="63">
                  <c:v>2919</c:v>
                </c:pt>
                <c:pt idx="64">
                  <c:v>2947</c:v>
                </c:pt>
                <c:pt idx="65">
                  <c:v>2993</c:v>
                </c:pt>
                <c:pt idx="66">
                  <c:v>3047</c:v>
                </c:pt>
                <c:pt idx="67">
                  <c:v>3093</c:v>
                </c:pt>
                <c:pt idx="68">
                  <c:v>3097</c:v>
                </c:pt>
                <c:pt idx="69">
                  <c:v>3106</c:v>
                </c:pt>
                <c:pt idx="70">
                  <c:v>3110</c:v>
                </c:pt>
                <c:pt idx="71">
                  <c:v>3140</c:v>
                </c:pt>
                <c:pt idx="72">
                  <c:v>3141</c:v>
                </c:pt>
                <c:pt idx="73">
                  <c:v>3144</c:v>
                </c:pt>
                <c:pt idx="74">
                  <c:v>3158</c:v>
                </c:pt>
                <c:pt idx="75">
                  <c:v>3172</c:v>
                </c:pt>
                <c:pt idx="76">
                  <c:v>3172</c:v>
                </c:pt>
                <c:pt idx="77">
                  <c:v>3190</c:v>
                </c:pt>
                <c:pt idx="78">
                  <c:v>3231</c:v>
                </c:pt>
                <c:pt idx="79">
                  <c:v>3295</c:v>
                </c:pt>
                <c:pt idx="80">
                  <c:v>3318</c:v>
                </c:pt>
                <c:pt idx="81">
                  <c:v>3350</c:v>
                </c:pt>
                <c:pt idx="82">
                  <c:v>3390</c:v>
                </c:pt>
                <c:pt idx="83">
                  <c:v>3455</c:v>
                </c:pt>
                <c:pt idx="84">
                  <c:v>3519</c:v>
                </c:pt>
                <c:pt idx="85">
                  <c:v>3594</c:v>
                </c:pt>
                <c:pt idx="86">
                  <c:v>3630</c:v>
                </c:pt>
                <c:pt idx="87">
                  <c:v>3687</c:v>
                </c:pt>
                <c:pt idx="88">
                  <c:v>3716</c:v>
                </c:pt>
                <c:pt idx="89">
                  <c:v>3733</c:v>
                </c:pt>
                <c:pt idx="90">
                  <c:v>3851</c:v>
                </c:pt>
                <c:pt idx="91">
                  <c:v>3941</c:v>
                </c:pt>
                <c:pt idx="92">
                  <c:v>4026</c:v>
                </c:pt>
                <c:pt idx="93">
                  <c:v>4052</c:v>
                </c:pt>
                <c:pt idx="94">
                  <c:v>4108</c:v>
                </c:pt>
                <c:pt idx="95">
                  <c:v>4115</c:v>
                </c:pt>
                <c:pt idx="96">
                  <c:v>4130</c:v>
                </c:pt>
                <c:pt idx="97">
                  <c:v>4237</c:v>
                </c:pt>
                <c:pt idx="98">
                  <c:v>4345</c:v>
                </c:pt>
                <c:pt idx="99">
                  <c:v>4454</c:v>
                </c:pt>
                <c:pt idx="100">
                  <c:v>4478</c:v>
                </c:pt>
                <c:pt idx="101">
                  <c:v>4519</c:v>
                </c:pt>
                <c:pt idx="102">
                  <c:v>4557</c:v>
                </c:pt>
                <c:pt idx="103">
                  <c:v>4571</c:v>
                </c:pt>
                <c:pt idx="104">
                  <c:v>4708</c:v>
                </c:pt>
                <c:pt idx="105">
                  <c:v>4762</c:v>
                </c:pt>
                <c:pt idx="106">
                  <c:v>4854</c:v>
                </c:pt>
                <c:pt idx="107">
                  <c:v>4975</c:v>
                </c:pt>
                <c:pt idx="108">
                  <c:v>5101</c:v>
                </c:pt>
                <c:pt idx="109">
                  <c:v>5137</c:v>
                </c:pt>
                <c:pt idx="110">
                  <c:v>5267</c:v>
                </c:pt>
                <c:pt idx="111">
                  <c:v>5353</c:v>
                </c:pt>
                <c:pt idx="112">
                  <c:v>5551</c:v>
                </c:pt>
                <c:pt idx="113">
                  <c:v>5649</c:v>
                </c:pt>
                <c:pt idx="114">
                  <c:v>5772</c:v>
                </c:pt>
                <c:pt idx="115">
                  <c:v>5896</c:v>
                </c:pt>
                <c:pt idx="116">
                  <c:v>5914</c:v>
                </c:pt>
                <c:pt idx="117">
                  <c:v>6081</c:v>
                </c:pt>
                <c:pt idx="118">
                  <c:v>6142</c:v>
                </c:pt>
                <c:pt idx="119">
                  <c:v>6386</c:v>
                </c:pt>
                <c:pt idx="120">
                  <c:v>6605</c:v>
                </c:pt>
                <c:pt idx="121">
                  <c:v>6758</c:v>
                </c:pt>
                <c:pt idx="122">
                  <c:v>6814</c:v>
                </c:pt>
                <c:pt idx="123">
                  <c:v>7011</c:v>
                </c:pt>
                <c:pt idx="124">
                  <c:v>7277</c:v>
                </c:pt>
                <c:pt idx="125">
                  <c:v>7569</c:v>
                </c:pt>
                <c:pt idx="126">
                  <c:v>7893</c:v>
                </c:pt>
                <c:pt idx="127">
                  <c:v>8282</c:v>
                </c:pt>
                <c:pt idx="128">
                  <c:v>8684</c:v>
                </c:pt>
                <c:pt idx="129">
                  <c:v>8788</c:v>
                </c:pt>
                <c:pt idx="130">
                  <c:v>9128</c:v>
                </c:pt>
                <c:pt idx="131">
                  <c:v>9652</c:v>
                </c:pt>
                <c:pt idx="132">
                  <c:v>9928</c:v>
                </c:pt>
                <c:pt idx="133">
                  <c:v>10656</c:v>
                </c:pt>
                <c:pt idx="134">
                  <c:v>10958</c:v>
                </c:pt>
                <c:pt idx="135">
                  <c:v>11258</c:v>
                </c:pt>
                <c:pt idx="136">
                  <c:v>11444</c:v>
                </c:pt>
                <c:pt idx="137">
                  <c:v>11829</c:v>
                </c:pt>
                <c:pt idx="138">
                  <c:v>12296</c:v>
                </c:pt>
                <c:pt idx="139">
                  <c:v>12964</c:v>
                </c:pt>
                <c:pt idx="140">
                  <c:v>13411</c:v>
                </c:pt>
                <c:pt idx="141">
                  <c:v>13763</c:v>
                </c:pt>
                <c:pt idx="142">
                  <c:v>14179</c:v>
                </c:pt>
                <c:pt idx="143">
                  <c:v>14489</c:v>
                </c:pt>
                <c:pt idx="144">
                  <c:v>14781</c:v>
                </c:pt>
                <c:pt idx="145">
                  <c:v>15238</c:v>
                </c:pt>
                <c:pt idx="146">
                  <c:v>16210</c:v>
                </c:pt>
                <c:pt idx="147">
                  <c:v>17359</c:v>
                </c:pt>
                <c:pt idx="148">
                  <c:v>18890</c:v>
                </c:pt>
                <c:pt idx="149">
                  <c:v>19834</c:v>
                </c:pt>
                <c:pt idx="150">
                  <c:v>20181</c:v>
                </c:pt>
                <c:pt idx="151">
                  <c:v>20558</c:v>
                </c:pt>
                <c:pt idx="152">
                  <c:v>21507</c:v>
                </c:pt>
                <c:pt idx="153">
                  <c:v>22766</c:v>
                </c:pt>
                <c:pt idx="154">
                  <c:v>25221</c:v>
                </c:pt>
                <c:pt idx="155">
                  <c:v>26432</c:v>
                </c:pt>
                <c:pt idx="156">
                  <c:v>28188</c:v>
                </c:pt>
                <c:pt idx="157">
                  <c:v>29204</c:v>
                </c:pt>
                <c:pt idx="158">
                  <c:v>29984</c:v>
                </c:pt>
                <c:pt idx="159">
                  <c:v>30368</c:v>
                </c:pt>
                <c:pt idx="160">
                  <c:v>32171</c:v>
                </c:pt>
                <c:pt idx="161">
                  <c:v>33798</c:v>
                </c:pt>
                <c:pt idx="162">
                  <c:v>36503</c:v>
                </c:pt>
                <c:pt idx="163">
                  <c:v>38033</c:v>
                </c:pt>
                <c:pt idx="164">
                  <c:v>39675</c:v>
                </c:pt>
                <c:pt idx="165">
                  <c:v>40504</c:v>
                </c:pt>
                <c:pt idx="166">
                  <c:v>41264</c:v>
                </c:pt>
                <c:pt idx="167">
                  <c:v>42192</c:v>
                </c:pt>
                <c:pt idx="168">
                  <c:v>44021</c:v>
                </c:pt>
                <c:pt idx="169">
                  <c:v>45353</c:v>
                </c:pt>
                <c:pt idx="170">
                  <c:v>46885</c:v>
                </c:pt>
                <c:pt idx="171">
                  <c:v>47763</c:v>
                </c:pt>
                <c:pt idx="172">
                  <c:v>48491</c:v>
                </c:pt>
                <c:pt idx="173">
                  <c:v>49114</c:v>
                </c:pt>
                <c:pt idx="174">
                  <c:v>50397</c:v>
                </c:pt>
                <c:pt idx="175">
                  <c:v>51197</c:v>
                </c:pt>
                <c:pt idx="176">
                  <c:v>52258</c:v>
                </c:pt>
                <c:pt idx="177">
                  <c:v>53109</c:v>
                </c:pt>
                <c:pt idx="178">
                  <c:v>53361</c:v>
                </c:pt>
                <c:pt idx="179">
                  <c:v>54151</c:v>
                </c:pt>
                <c:pt idx="180">
                  <c:v>54694</c:v>
                </c:pt>
                <c:pt idx="181">
                  <c:v>55500</c:v>
                </c:pt>
                <c:pt idx="182">
                  <c:v>56577</c:v>
                </c:pt>
                <c:pt idx="183">
                  <c:v>57364</c:v>
                </c:pt>
                <c:pt idx="184">
                  <c:v>57979</c:v>
                </c:pt>
                <c:pt idx="185">
                  <c:v>58082</c:v>
                </c:pt>
                <c:pt idx="186">
                  <c:v>58462</c:v>
                </c:pt>
                <c:pt idx="187">
                  <c:v>58832</c:v>
                </c:pt>
                <c:pt idx="188">
                  <c:v>59524</c:v>
                </c:pt>
                <c:pt idx="189">
                  <c:v>60874</c:v>
                </c:pt>
                <c:pt idx="190">
                  <c:v>61307</c:v>
                </c:pt>
                <c:pt idx="191">
                  <c:v>62147</c:v>
                </c:pt>
                <c:pt idx="192">
                  <c:v>63229</c:v>
                </c:pt>
                <c:pt idx="193">
                  <c:v>63821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1-4143-A5E5-D4703828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99104"/>
        <c:axId val="54000640"/>
      </c:areaChart>
      <c:dateAx>
        <c:axId val="539991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4000640"/>
        <c:crosses val="autoZero"/>
        <c:auto val="1"/>
        <c:lblOffset val="100"/>
        <c:baseTimeUnit val="days"/>
      </c:dateAx>
      <c:valAx>
        <c:axId val="5400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3999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5635364423047791E-2"/>
          <c:y val="0.14668668345108349"/>
          <c:w val="0.21096616173261842"/>
          <c:h val="0.25737873569987718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3.2.</a:t>
            </a:r>
            <a:r>
              <a:rPr lang="en-US" baseline="0"/>
              <a:t> </a:t>
            </a:r>
            <a:r>
              <a:rPr lang="en-US"/>
              <a:t>Tamponi positivi totali (composizione percentuale)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425498857951223E-2"/>
          <c:y val="8.1648027392589126E-2"/>
          <c:w val="0.9296007352778427"/>
          <c:h val="0.83681015627658872"/>
        </c:manualLayout>
      </c:layout>
      <c:areaChart>
        <c:grouping val="percentStacked"/>
        <c:varyColors val="0"/>
        <c:ser>
          <c:idx val="4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lavoro'!$O$2:$O$319</c:f>
              <c:numCache>
                <c:formatCode>General</c:formatCode>
                <c:ptCount val="196"/>
                <c:pt idx="0">
                  <c:v>282</c:v>
                </c:pt>
                <c:pt idx="1">
                  <c:v>282</c:v>
                </c:pt>
                <c:pt idx="2">
                  <c:v>282</c:v>
                </c:pt>
                <c:pt idx="3">
                  <c:v>282</c:v>
                </c:pt>
                <c:pt idx="4">
                  <c:v>282</c:v>
                </c:pt>
                <c:pt idx="5">
                  <c:v>282</c:v>
                </c:pt>
                <c:pt idx="6">
                  <c:v>282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  <c:pt idx="18">
                  <c:v>283</c:v>
                </c:pt>
                <c:pt idx="19">
                  <c:v>283</c:v>
                </c:pt>
                <c:pt idx="20">
                  <c:v>283</c:v>
                </c:pt>
                <c:pt idx="21">
                  <c:v>283</c:v>
                </c:pt>
                <c:pt idx="22">
                  <c:v>283</c:v>
                </c:pt>
                <c:pt idx="23">
                  <c:v>283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283</c:v>
                </c:pt>
                <c:pt idx="28">
                  <c:v>283</c:v>
                </c:pt>
                <c:pt idx="29">
                  <c:v>283</c:v>
                </c:pt>
                <c:pt idx="30">
                  <c:v>283</c:v>
                </c:pt>
                <c:pt idx="31">
                  <c:v>283</c:v>
                </c:pt>
                <c:pt idx="32">
                  <c:v>283</c:v>
                </c:pt>
                <c:pt idx="33">
                  <c:v>283</c:v>
                </c:pt>
                <c:pt idx="34">
                  <c:v>284</c:v>
                </c:pt>
                <c:pt idx="35">
                  <c:v>284</c:v>
                </c:pt>
                <c:pt idx="36">
                  <c:v>284</c:v>
                </c:pt>
                <c:pt idx="37">
                  <c:v>284</c:v>
                </c:pt>
                <c:pt idx="38">
                  <c:v>284</c:v>
                </c:pt>
                <c:pt idx="39">
                  <c:v>284</c:v>
                </c:pt>
                <c:pt idx="40">
                  <c:v>284</c:v>
                </c:pt>
                <c:pt idx="41">
                  <c:v>284</c:v>
                </c:pt>
                <c:pt idx="42">
                  <c:v>284</c:v>
                </c:pt>
                <c:pt idx="43">
                  <c:v>284</c:v>
                </c:pt>
                <c:pt idx="44">
                  <c:v>284</c:v>
                </c:pt>
                <c:pt idx="45">
                  <c:v>284</c:v>
                </c:pt>
                <c:pt idx="46">
                  <c:v>285</c:v>
                </c:pt>
                <c:pt idx="47">
                  <c:v>286</c:v>
                </c:pt>
                <c:pt idx="48">
                  <c:v>286</c:v>
                </c:pt>
                <c:pt idx="49">
                  <c:v>286</c:v>
                </c:pt>
                <c:pt idx="50">
                  <c:v>286</c:v>
                </c:pt>
                <c:pt idx="51">
                  <c:v>286</c:v>
                </c:pt>
                <c:pt idx="52">
                  <c:v>286</c:v>
                </c:pt>
                <c:pt idx="53">
                  <c:v>286</c:v>
                </c:pt>
                <c:pt idx="54">
                  <c:v>286</c:v>
                </c:pt>
                <c:pt idx="55">
                  <c:v>286</c:v>
                </c:pt>
                <c:pt idx="56">
                  <c:v>286</c:v>
                </c:pt>
                <c:pt idx="57">
                  <c:v>286</c:v>
                </c:pt>
                <c:pt idx="58">
                  <c:v>286</c:v>
                </c:pt>
                <c:pt idx="59">
                  <c:v>286</c:v>
                </c:pt>
                <c:pt idx="60">
                  <c:v>286</c:v>
                </c:pt>
                <c:pt idx="61">
                  <c:v>286</c:v>
                </c:pt>
                <c:pt idx="62">
                  <c:v>287</c:v>
                </c:pt>
                <c:pt idx="63">
                  <c:v>287</c:v>
                </c:pt>
                <c:pt idx="64">
                  <c:v>288</c:v>
                </c:pt>
                <c:pt idx="65">
                  <c:v>288</c:v>
                </c:pt>
                <c:pt idx="66">
                  <c:v>289</c:v>
                </c:pt>
                <c:pt idx="67">
                  <c:v>289</c:v>
                </c:pt>
                <c:pt idx="68">
                  <c:v>289</c:v>
                </c:pt>
                <c:pt idx="69">
                  <c:v>289</c:v>
                </c:pt>
                <c:pt idx="70">
                  <c:v>289</c:v>
                </c:pt>
                <c:pt idx="71">
                  <c:v>289</c:v>
                </c:pt>
                <c:pt idx="72">
                  <c:v>289</c:v>
                </c:pt>
                <c:pt idx="73">
                  <c:v>289</c:v>
                </c:pt>
                <c:pt idx="74">
                  <c:v>290</c:v>
                </c:pt>
                <c:pt idx="75">
                  <c:v>292</c:v>
                </c:pt>
                <c:pt idx="76">
                  <c:v>292</c:v>
                </c:pt>
                <c:pt idx="77">
                  <c:v>295</c:v>
                </c:pt>
                <c:pt idx="78">
                  <c:v>295</c:v>
                </c:pt>
                <c:pt idx="79">
                  <c:v>296</c:v>
                </c:pt>
                <c:pt idx="80">
                  <c:v>296</c:v>
                </c:pt>
                <c:pt idx="81">
                  <c:v>296</c:v>
                </c:pt>
                <c:pt idx="82">
                  <c:v>299</c:v>
                </c:pt>
                <c:pt idx="83">
                  <c:v>300</c:v>
                </c:pt>
                <c:pt idx="84">
                  <c:v>303</c:v>
                </c:pt>
                <c:pt idx="85">
                  <c:v>304</c:v>
                </c:pt>
                <c:pt idx="86">
                  <c:v>306</c:v>
                </c:pt>
                <c:pt idx="87">
                  <c:v>306</c:v>
                </c:pt>
                <c:pt idx="88">
                  <c:v>308</c:v>
                </c:pt>
                <c:pt idx="89">
                  <c:v>309</c:v>
                </c:pt>
                <c:pt idx="90">
                  <c:v>310</c:v>
                </c:pt>
                <c:pt idx="91">
                  <c:v>311</c:v>
                </c:pt>
                <c:pt idx="92">
                  <c:v>312</c:v>
                </c:pt>
                <c:pt idx="93">
                  <c:v>314</c:v>
                </c:pt>
                <c:pt idx="94">
                  <c:v>317</c:v>
                </c:pt>
                <c:pt idx="95">
                  <c:v>319</c:v>
                </c:pt>
                <c:pt idx="96">
                  <c:v>321</c:v>
                </c:pt>
                <c:pt idx="97">
                  <c:v>322</c:v>
                </c:pt>
                <c:pt idx="98">
                  <c:v>326</c:v>
                </c:pt>
                <c:pt idx="99">
                  <c:v>329</c:v>
                </c:pt>
                <c:pt idx="100">
                  <c:v>333</c:v>
                </c:pt>
                <c:pt idx="101">
                  <c:v>335</c:v>
                </c:pt>
                <c:pt idx="102">
                  <c:v>336</c:v>
                </c:pt>
                <c:pt idx="103">
                  <c:v>339</c:v>
                </c:pt>
                <c:pt idx="104">
                  <c:v>341</c:v>
                </c:pt>
                <c:pt idx="105">
                  <c:v>343</c:v>
                </c:pt>
                <c:pt idx="106">
                  <c:v>350</c:v>
                </c:pt>
                <c:pt idx="107">
                  <c:v>360</c:v>
                </c:pt>
                <c:pt idx="108">
                  <c:v>362</c:v>
                </c:pt>
                <c:pt idx="109">
                  <c:v>365</c:v>
                </c:pt>
                <c:pt idx="110">
                  <c:v>368</c:v>
                </c:pt>
                <c:pt idx="111">
                  <c:v>378</c:v>
                </c:pt>
                <c:pt idx="112">
                  <c:v>389</c:v>
                </c:pt>
                <c:pt idx="113">
                  <c:v>397</c:v>
                </c:pt>
                <c:pt idx="114">
                  <c:v>408</c:v>
                </c:pt>
                <c:pt idx="115">
                  <c:v>417</c:v>
                </c:pt>
                <c:pt idx="116">
                  <c:v>428</c:v>
                </c:pt>
                <c:pt idx="117">
                  <c:v>439</c:v>
                </c:pt>
                <c:pt idx="118">
                  <c:v>449</c:v>
                </c:pt>
                <c:pt idx="119">
                  <c:v>459</c:v>
                </c:pt>
                <c:pt idx="120">
                  <c:v>472</c:v>
                </c:pt>
                <c:pt idx="121">
                  <c:v>484</c:v>
                </c:pt>
                <c:pt idx="122">
                  <c:v>502</c:v>
                </c:pt>
                <c:pt idx="123">
                  <c:v>518</c:v>
                </c:pt>
                <c:pt idx="124">
                  <c:v>536</c:v>
                </c:pt>
                <c:pt idx="125">
                  <c:v>550</c:v>
                </c:pt>
                <c:pt idx="126">
                  <c:v>569</c:v>
                </c:pt>
                <c:pt idx="127">
                  <c:v>594</c:v>
                </c:pt>
                <c:pt idx="128">
                  <c:v>628</c:v>
                </c:pt>
                <c:pt idx="129">
                  <c:v>663</c:v>
                </c:pt>
                <c:pt idx="130">
                  <c:v>676</c:v>
                </c:pt>
                <c:pt idx="131">
                  <c:v>703</c:v>
                </c:pt>
                <c:pt idx="132">
                  <c:v>735</c:v>
                </c:pt>
                <c:pt idx="133">
                  <c:v>762</c:v>
                </c:pt>
                <c:pt idx="134">
                  <c:v>802</c:v>
                </c:pt>
                <c:pt idx="135">
                  <c:v>837</c:v>
                </c:pt>
                <c:pt idx="136">
                  <c:v>860</c:v>
                </c:pt>
                <c:pt idx="137">
                  <c:v>896</c:v>
                </c:pt>
                <c:pt idx="138">
                  <c:v>932</c:v>
                </c:pt>
                <c:pt idx="139">
                  <c:v>971</c:v>
                </c:pt>
                <c:pt idx="140">
                  <c:v>1015</c:v>
                </c:pt>
                <c:pt idx="141">
                  <c:v>1055</c:v>
                </c:pt>
                <c:pt idx="142">
                  <c:v>1098</c:v>
                </c:pt>
                <c:pt idx="143">
                  <c:v>1141</c:v>
                </c:pt>
                <c:pt idx="144">
                  <c:v>1186</c:v>
                </c:pt>
                <c:pt idx="145">
                  <c:v>1227</c:v>
                </c:pt>
                <c:pt idx="146">
                  <c:v>1275</c:v>
                </c:pt>
                <c:pt idx="147">
                  <c:v>1322</c:v>
                </c:pt>
                <c:pt idx="148">
                  <c:v>1371</c:v>
                </c:pt>
                <c:pt idx="149">
                  <c:v>1418</c:v>
                </c:pt>
                <c:pt idx="150">
                  <c:v>1461</c:v>
                </c:pt>
                <c:pt idx="151">
                  <c:v>1506</c:v>
                </c:pt>
                <c:pt idx="152">
                  <c:v>1555</c:v>
                </c:pt>
                <c:pt idx="153">
                  <c:v>1589</c:v>
                </c:pt>
                <c:pt idx="154">
                  <c:v>1616</c:v>
                </c:pt>
                <c:pt idx="155">
                  <c:v>1650</c:v>
                </c:pt>
                <c:pt idx="156">
                  <c:v>1689</c:v>
                </c:pt>
                <c:pt idx="157">
                  <c:v>1723</c:v>
                </c:pt>
                <c:pt idx="158">
                  <c:v>1759</c:v>
                </c:pt>
                <c:pt idx="159">
                  <c:v>1793</c:v>
                </c:pt>
                <c:pt idx="160">
                  <c:v>1829</c:v>
                </c:pt>
                <c:pt idx="161">
                  <c:v>1863</c:v>
                </c:pt>
                <c:pt idx="162">
                  <c:v>1895</c:v>
                </c:pt>
                <c:pt idx="163">
                  <c:v>1923</c:v>
                </c:pt>
                <c:pt idx="164">
                  <c:v>1946</c:v>
                </c:pt>
                <c:pt idx="165">
                  <c:v>1967</c:v>
                </c:pt>
                <c:pt idx="166">
                  <c:v>1999</c:v>
                </c:pt>
                <c:pt idx="167">
                  <c:v>2030</c:v>
                </c:pt>
                <c:pt idx="168">
                  <c:v>2059</c:v>
                </c:pt>
                <c:pt idx="169">
                  <c:v>2087</c:v>
                </c:pt>
                <c:pt idx="170">
                  <c:v>2109</c:v>
                </c:pt>
                <c:pt idx="171">
                  <c:v>2131</c:v>
                </c:pt>
                <c:pt idx="172">
                  <c:v>2155</c:v>
                </c:pt>
                <c:pt idx="173">
                  <c:v>2181</c:v>
                </c:pt>
                <c:pt idx="174">
                  <c:v>2203</c:v>
                </c:pt>
                <c:pt idx="175">
                  <c:v>2213</c:v>
                </c:pt>
                <c:pt idx="176">
                  <c:v>2239</c:v>
                </c:pt>
                <c:pt idx="177">
                  <c:v>2256</c:v>
                </c:pt>
                <c:pt idx="178">
                  <c:v>2283</c:v>
                </c:pt>
                <c:pt idx="179">
                  <c:v>2298</c:v>
                </c:pt>
                <c:pt idx="180">
                  <c:v>2326</c:v>
                </c:pt>
                <c:pt idx="181">
                  <c:v>2352</c:v>
                </c:pt>
                <c:pt idx="182">
                  <c:v>2381</c:v>
                </c:pt>
                <c:pt idx="183">
                  <c:v>2412</c:v>
                </c:pt>
                <c:pt idx="184">
                  <c:v>2440</c:v>
                </c:pt>
                <c:pt idx="185">
                  <c:v>2468</c:v>
                </c:pt>
                <c:pt idx="186">
                  <c:v>2494</c:v>
                </c:pt>
                <c:pt idx="187">
                  <c:v>2528</c:v>
                </c:pt>
                <c:pt idx="188">
                  <c:v>2564</c:v>
                </c:pt>
                <c:pt idx="189">
                  <c:v>2593</c:v>
                </c:pt>
                <c:pt idx="190">
                  <c:v>2629</c:v>
                </c:pt>
                <c:pt idx="191">
                  <c:v>2664</c:v>
                </c:pt>
                <c:pt idx="192">
                  <c:v>2695</c:v>
                </c:pt>
                <c:pt idx="193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3-4E38-BBA3-32BF23EB754E}"/>
            </c:ext>
          </c:extLst>
        </c:ser>
        <c:ser>
          <c:idx val="1"/>
          <c:order val="1"/>
          <c:tx>
            <c:strRef>
              <c:f>'Sicilia foglio di lavoro'!$J$1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lavoro'!$J$2:$J$319</c:f>
              <c:numCache>
                <c:formatCode>General</c:formatCode>
                <c:ptCount val="19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9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12</c:v>
                </c:pt>
                <c:pt idx="64">
                  <c:v>12</c:v>
                </c:pt>
                <c:pt idx="65">
                  <c:v>11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15</c:v>
                </c:pt>
                <c:pt idx="71">
                  <c:v>18</c:v>
                </c:pt>
                <c:pt idx="72">
                  <c:v>17</c:v>
                </c:pt>
                <c:pt idx="73">
                  <c:v>18</c:v>
                </c:pt>
                <c:pt idx="74">
                  <c:v>17</c:v>
                </c:pt>
                <c:pt idx="75">
                  <c:v>16</c:v>
                </c:pt>
                <c:pt idx="76">
                  <c:v>17</c:v>
                </c:pt>
                <c:pt idx="77">
                  <c:v>16</c:v>
                </c:pt>
                <c:pt idx="78">
                  <c:v>14</c:v>
                </c:pt>
                <c:pt idx="79">
                  <c:v>15</c:v>
                </c:pt>
                <c:pt idx="80">
                  <c:v>13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16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16</c:v>
                </c:pt>
                <c:pt idx="91">
                  <c:v>19</c:v>
                </c:pt>
                <c:pt idx="92">
                  <c:v>20</c:v>
                </c:pt>
                <c:pt idx="93">
                  <c:v>21</c:v>
                </c:pt>
                <c:pt idx="94">
                  <c:v>20</c:v>
                </c:pt>
                <c:pt idx="95">
                  <c:v>24</c:v>
                </c:pt>
                <c:pt idx="96">
                  <c:v>28</c:v>
                </c:pt>
                <c:pt idx="97">
                  <c:v>28</c:v>
                </c:pt>
                <c:pt idx="98">
                  <c:v>30</c:v>
                </c:pt>
                <c:pt idx="99">
                  <c:v>33</c:v>
                </c:pt>
                <c:pt idx="100">
                  <c:v>35</c:v>
                </c:pt>
                <c:pt idx="101">
                  <c:v>35</c:v>
                </c:pt>
                <c:pt idx="102">
                  <c:v>38</c:v>
                </c:pt>
                <c:pt idx="103">
                  <c:v>42</c:v>
                </c:pt>
                <c:pt idx="104">
                  <c:v>44</c:v>
                </c:pt>
                <c:pt idx="105">
                  <c:v>49</c:v>
                </c:pt>
                <c:pt idx="106">
                  <c:v>52</c:v>
                </c:pt>
                <c:pt idx="107">
                  <c:v>58</c:v>
                </c:pt>
                <c:pt idx="108">
                  <c:v>61</c:v>
                </c:pt>
                <c:pt idx="109">
                  <c:v>70</c:v>
                </c:pt>
                <c:pt idx="110">
                  <c:v>72</c:v>
                </c:pt>
                <c:pt idx="111">
                  <c:v>77</c:v>
                </c:pt>
                <c:pt idx="112">
                  <c:v>83</c:v>
                </c:pt>
                <c:pt idx="113">
                  <c:v>89</c:v>
                </c:pt>
                <c:pt idx="114">
                  <c:v>89</c:v>
                </c:pt>
                <c:pt idx="115">
                  <c:v>90</c:v>
                </c:pt>
                <c:pt idx="116">
                  <c:v>95</c:v>
                </c:pt>
                <c:pt idx="117">
                  <c:v>98</c:v>
                </c:pt>
                <c:pt idx="118">
                  <c:v>103</c:v>
                </c:pt>
                <c:pt idx="119">
                  <c:v>111</c:v>
                </c:pt>
                <c:pt idx="120">
                  <c:v>115</c:v>
                </c:pt>
                <c:pt idx="121">
                  <c:v>117</c:v>
                </c:pt>
                <c:pt idx="122">
                  <c:v>122</c:v>
                </c:pt>
                <c:pt idx="123">
                  <c:v>132</c:v>
                </c:pt>
                <c:pt idx="124">
                  <c:v>142</c:v>
                </c:pt>
                <c:pt idx="125">
                  <c:v>150</c:v>
                </c:pt>
                <c:pt idx="126">
                  <c:v>148</c:v>
                </c:pt>
                <c:pt idx="127">
                  <c:v>157</c:v>
                </c:pt>
                <c:pt idx="128">
                  <c:v>159</c:v>
                </c:pt>
                <c:pt idx="129">
                  <c:v>169</c:v>
                </c:pt>
                <c:pt idx="130">
                  <c:v>177</c:v>
                </c:pt>
                <c:pt idx="131">
                  <c:v>187</c:v>
                </c:pt>
                <c:pt idx="132">
                  <c:v>195</c:v>
                </c:pt>
                <c:pt idx="133">
                  <c:v>202</c:v>
                </c:pt>
                <c:pt idx="134">
                  <c:v>205</c:v>
                </c:pt>
                <c:pt idx="135">
                  <c:v>210</c:v>
                </c:pt>
                <c:pt idx="136">
                  <c:v>215</c:v>
                </c:pt>
                <c:pt idx="137">
                  <c:v>217</c:v>
                </c:pt>
                <c:pt idx="138">
                  <c:v>224</c:v>
                </c:pt>
                <c:pt idx="139">
                  <c:v>227</c:v>
                </c:pt>
                <c:pt idx="140">
                  <c:v>240</c:v>
                </c:pt>
                <c:pt idx="141">
                  <c:v>240</c:v>
                </c:pt>
                <c:pt idx="142">
                  <c:v>242</c:v>
                </c:pt>
                <c:pt idx="143">
                  <c:v>242</c:v>
                </c:pt>
                <c:pt idx="144">
                  <c:v>241</c:v>
                </c:pt>
                <c:pt idx="145">
                  <c:v>243</c:v>
                </c:pt>
                <c:pt idx="146">
                  <c:v>243</c:v>
                </c:pt>
                <c:pt idx="147">
                  <c:v>250</c:v>
                </c:pt>
                <c:pt idx="148">
                  <c:v>253</c:v>
                </c:pt>
                <c:pt idx="149">
                  <c:v>250</c:v>
                </c:pt>
                <c:pt idx="150">
                  <c:v>247</c:v>
                </c:pt>
                <c:pt idx="151">
                  <c:v>241</c:v>
                </c:pt>
                <c:pt idx="152">
                  <c:v>226</c:v>
                </c:pt>
                <c:pt idx="153">
                  <c:v>220</c:v>
                </c:pt>
                <c:pt idx="154">
                  <c:v>220</c:v>
                </c:pt>
                <c:pt idx="155">
                  <c:v>221</c:v>
                </c:pt>
                <c:pt idx="156">
                  <c:v>216</c:v>
                </c:pt>
                <c:pt idx="157">
                  <c:v>215</c:v>
                </c:pt>
                <c:pt idx="158">
                  <c:v>213</c:v>
                </c:pt>
                <c:pt idx="159">
                  <c:v>205</c:v>
                </c:pt>
                <c:pt idx="160">
                  <c:v>199</c:v>
                </c:pt>
                <c:pt idx="161">
                  <c:v>198</c:v>
                </c:pt>
                <c:pt idx="162">
                  <c:v>197</c:v>
                </c:pt>
                <c:pt idx="163">
                  <c:v>197</c:v>
                </c:pt>
                <c:pt idx="164">
                  <c:v>196</c:v>
                </c:pt>
                <c:pt idx="165">
                  <c:v>198</c:v>
                </c:pt>
                <c:pt idx="166">
                  <c:v>189</c:v>
                </c:pt>
                <c:pt idx="167">
                  <c:v>185</c:v>
                </c:pt>
                <c:pt idx="168">
                  <c:v>183</c:v>
                </c:pt>
                <c:pt idx="169">
                  <c:v>179</c:v>
                </c:pt>
                <c:pt idx="170">
                  <c:v>182</c:v>
                </c:pt>
                <c:pt idx="171">
                  <c:v>174</c:v>
                </c:pt>
                <c:pt idx="172">
                  <c:v>178</c:v>
                </c:pt>
                <c:pt idx="173">
                  <c:v>181</c:v>
                </c:pt>
                <c:pt idx="174">
                  <c:v>176</c:v>
                </c:pt>
                <c:pt idx="175">
                  <c:v>176</c:v>
                </c:pt>
                <c:pt idx="176">
                  <c:v>173</c:v>
                </c:pt>
                <c:pt idx="177">
                  <c:v>174</c:v>
                </c:pt>
                <c:pt idx="178">
                  <c:v>170</c:v>
                </c:pt>
                <c:pt idx="179">
                  <c:v>174</c:v>
                </c:pt>
                <c:pt idx="180">
                  <c:v>175</c:v>
                </c:pt>
                <c:pt idx="181">
                  <c:v>169</c:v>
                </c:pt>
                <c:pt idx="182">
                  <c:v>166</c:v>
                </c:pt>
                <c:pt idx="183">
                  <c:v>171</c:v>
                </c:pt>
                <c:pt idx="184">
                  <c:v>176</c:v>
                </c:pt>
                <c:pt idx="185">
                  <c:v>186</c:v>
                </c:pt>
                <c:pt idx="186">
                  <c:v>184</c:v>
                </c:pt>
                <c:pt idx="187">
                  <c:v>186</c:v>
                </c:pt>
                <c:pt idx="188">
                  <c:v>190</c:v>
                </c:pt>
                <c:pt idx="189">
                  <c:v>194</c:v>
                </c:pt>
                <c:pt idx="190">
                  <c:v>196</c:v>
                </c:pt>
                <c:pt idx="191">
                  <c:v>200</c:v>
                </c:pt>
                <c:pt idx="192">
                  <c:v>205</c:v>
                </c:pt>
                <c:pt idx="19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3-4E38-BBA3-32BF23EB754E}"/>
            </c:ext>
          </c:extLst>
        </c:ser>
        <c:ser>
          <c:idx val="0"/>
          <c:order val="2"/>
          <c:tx>
            <c:strRef>
              <c:f>'Sicilia foglio di lavoro'!$I$1</c:f>
              <c:strCache>
                <c:ptCount val="1"/>
                <c:pt idx="0">
                  <c:v>Ricoverati no 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lavoro'!$I$2:$I$319</c:f>
              <c:numCache>
                <c:formatCode>General</c:formatCode>
                <c:ptCount val="19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  <c:pt idx="25">
                  <c:v>20</c:v>
                </c:pt>
                <c:pt idx="26">
                  <c:v>22</c:v>
                </c:pt>
                <c:pt idx="27">
                  <c:v>29</c:v>
                </c:pt>
                <c:pt idx="28">
                  <c:v>29</c:v>
                </c:pt>
                <c:pt idx="29">
                  <c:v>33</c:v>
                </c:pt>
                <c:pt idx="30">
                  <c:v>38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34</c:v>
                </c:pt>
                <c:pt idx="35">
                  <c:v>34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39</c:v>
                </c:pt>
                <c:pt idx="40">
                  <c:v>45</c:v>
                </c:pt>
                <c:pt idx="41">
                  <c:v>44</c:v>
                </c:pt>
                <c:pt idx="42">
                  <c:v>43</c:v>
                </c:pt>
                <c:pt idx="43">
                  <c:v>42</c:v>
                </c:pt>
                <c:pt idx="44">
                  <c:v>46</c:v>
                </c:pt>
                <c:pt idx="45">
                  <c:v>47</c:v>
                </c:pt>
                <c:pt idx="46">
                  <c:v>51</c:v>
                </c:pt>
                <c:pt idx="47">
                  <c:v>54</c:v>
                </c:pt>
                <c:pt idx="48">
                  <c:v>54</c:v>
                </c:pt>
                <c:pt idx="49">
                  <c:v>53</c:v>
                </c:pt>
                <c:pt idx="50">
                  <c:v>41</c:v>
                </c:pt>
                <c:pt idx="51">
                  <c:v>45</c:v>
                </c:pt>
                <c:pt idx="52">
                  <c:v>45</c:v>
                </c:pt>
                <c:pt idx="53">
                  <c:v>50</c:v>
                </c:pt>
                <c:pt idx="54">
                  <c:v>54</c:v>
                </c:pt>
                <c:pt idx="55">
                  <c:v>53</c:v>
                </c:pt>
                <c:pt idx="56">
                  <c:v>59</c:v>
                </c:pt>
                <c:pt idx="57">
                  <c:v>62</c:v>
                </c:pt>
                <c:pt idx="58">
                  <c:v>69</c:v>
                </c:pt>
                <c:pt idx="59">
                  <c:v>70</c:v>
                </c:pt>
                <c:pt idx="60">
                  <c:v>68</c:v>
                </c:pt>
                <c:pt idx="61">
                  <c:v>70</c:v>
                </c:pt>
                <c:pt idx="62">
                  <c:v>71</c:v>
                </c:pt>
                <c:pt idx="63">
                  <c:v>76</c:v>
                </c:pt>
                <c:pt idx="64">
                  <c:v>81</c:v>
                </c:pt>
                <c:pt idx="65">
                  <c:v>87</c:v>
                </c:pt>
                <c:pt idx="66">
                  <c:v>88</c:v>
                </c:pt>
                <c:pt idx="67">
                  <c:v>86</c:v>
                </c:pt>
                <c:pt idx="68">
                  <c:v>101</c:v>
                </c:pt>
                <c:pt idx="69">
                  <c:v>104</c:v>
                </c:pt>
                <c:pt idx="70">
                  <c:v>105</c:v>
                </c:pt>
                <c:pt idx="71">
                  <c:v>108</c:v>
                </c:pt>
                <c:pt idx="72">
                  <c:v>112</c:v>
                </c:pt>
                <c:pt idx="73">
                  <c:v>116</c:v>
                </c:pt>
                <c:pt idx="74">
                  <c:v>120</c:v>
                </c:pt>
                <c:pt idx="75">
                  <c:v>136</c:v>
                </c:pt>
                <c:pt idx="76">
                  <c:v>141</c:v>
                </c:pt>
                <c:pt idx="77">
                  <c:v>155</c:v>
                </c:pt>
                <c:pt idx="78">
                  <c:v>173</c:v>
                </c:pt>
                <c:pt idx="79">
                  <c:v>179</c:v>
                </c:pt>
                <c:pt idx="80">
                  <c:v>191</c:v>
                </c:pt>
                <c:pt idx="81">
                  <c:v>194</c:v>
                </c:pt>
                <c:pt idx="82">
                  <c:v>203</c:v>
                </c:pt>
                <c:pt idx="83">
                  <c:v>224</c:v>
                </c:pt>
                <c:pt idx="84">
                  <c:v>230</c:v>
                </c:pt>
                <c:pt idx="85">
                  <c:v>237</c:v>
                </c:pt>
                <c:pt idx="86">
                  <c:v>235</c:v>
                </c:pt>
                <c:pt idx="87">
                  <c:v>255</c:v>
                </c:pt>
                <c:pt idx="88">
                  <c:v>268</c:v>
                </c:pt>
                <c:pt idx="89">
                  <c:v>294</c:v>
                </c:pt>
                <c:pt idx="90">
                  <c:v>293</c:v>
                </c:pt>
                <c:pt idx="91">
                  <c:v>301</c:v>
                </c:pt>
                <c:pt idx="92">
                  <c:v>307</c:v>
                </c:pt>
                <c:pt idx="93">
                  <c:v>303</c:v>
                </c:pt>
                <c:pt idx="94">
                  <c:v>322</c:v>
                </c:pt>
                <c:pt idx="95">
                  <c:v>329</c:v>
                </c:pt>
                <c:pt idx="96">
                  <c:v>361</c:v>
                </c:pt>
                <c:pt idx="97">
                  <c:v>368</c:v>
                </c:pt>
                <c:pt idx="98">
                  <c:v>375</c:v>
                </c:pt>
                <c:pt idx="99">
                  <c:v>376</c:v>
                </c:pt>
                <c:pt idx="100">
                  <c:v>376</c:v>
                </c:pt>
                <c:pt idx="101">
                  <c:v>387</c:v>
                </c:pt>
                <c:pt idx="102">
                  <c:v>388</c:v>
                </c:pt>
                <c:pt idx="103">
                  <c:v>404</c:v>
                </c:pt>
                <c:pt idx="104">
                  <c:v>426</c:v>
                </c:pt>
                <c:pt idx="105">
                  <c:v>447</c:v>
                </c:pt>
                <c:pt idx="106">
                  <c:v>468</c:v>
                </c:pt>
                <c:pt idx="107">
                  <c:v>471</c:v>
                </c:pt>
                <c:pt idx="108">
                  <c:v>479</c:v>
                </c:pt>
                <c:pt idx="109">
                  <c:v>493</c:v>
                </c:pt>
                <c:pt idx="110">
                  <c:v>521</c:v>
                </c:pt>
                <c:pt idx="111">
                  <c:v>542</c:v>
                </c:pt>
                <c:pt idx="112">
                  <c:v>565</c:v>
                </c:pt>
                <c:pt idx="113">
                  <c:v>588</c:v>
                </c:pt>
                <c:pt idx="114">
                  <c:v>593</c:v>
                </c:pt>
                <c:pt idx="115">
                  <c:v>606</c:v>
                </c:pt>
                <c:pt idx="116">
                  <c:v>642</c:v>
                </c:pt>
                <c:pt idx="117">
                  <c:v>677</c:v>
                </c:pt>
                <c:pt idx="118">
                  <c:v>727</c:v>
                </c:pt>
                <c:pt idx="119">
                  <c:v>787</c:v>
                </c:pt>
                <c:pt idx="120">
                  <c:v>839</c:v>
                </c:pt>
                <c:pt idx="121">
                  <c:v>895</c:v>
                </c:pt>
                <c:pt idx="122">
                  <c:v>962</c:v>
                </c:pt>
                <c:pt idx="123">
                  <c:v>999</c:v>
                </c:pt>
                <c:pt idx="124">
                  <c:v>1025</c:v>
                </c:pt>
                <c:pt idx="125">
                  <c:v>1072</c:v>
                </c:pt>
                <c:pt idx="126">
                  <c:v>1105</c:v>
                </c:pt>
                <c:pt idx="127">
                  <c:v>1147</c:v>
                </c:pt>
                <c:pt idx="128">
                  <c:v>1157</c:v>
                </c:pt>
                <c:pt idx="129">
                  <c:v>1161</c:v>
                </c:pt>
                <c:pt idx="130">
                  <c:v>1250</c:v>
                </c:pt>
                <c:pt idx="131">
                  <c:v>1303</c:v>
                </c:pt>
                <c:pt idx="132">
                  <c:v>1348</c:v>
                </c:pt>
                <c:pt idx="133">
                  <c:v>1376</c:v>
                </c:pt>
                <c:pt idx="134">
                  <c:v>1391</c:v>
                </c:pt>
                <c:pt idx="135">
                  <c:v>1450</c:v>
                </c:pt>
                <c:pt idx="136">
                  <c:v>1462</c:v>
                </c:pt>
                <c:pt idx="137">
                  <c:v>1476</c:v>
                </c:pt>
                <c:pt idx="138">
                  <c:v>1501</c:v>
                </c:pt>
                <c:pt idx="139">
                  <c:v>1505</c:v>
                </c:pt>
                <c:pt idx="140">
                  <c:v>1528</c:v>
                </c:pt>
                <c:pt idx="141">
                  <c:v>1532</c:v>
                </c:pt>
                <c:pt idx="142">
                  <c:v>1537</c:v>
                </c:pt>
                <c:pt idx="143">
                  <c:v>1568</c:v>
                </c:pt>
                <c:pt idx="144">
                  <c:v>1597</c:v>
                </c:pt>
                <c:pt idx="145">
                  <c:v>1604</c:v>
                </c:pt>
                <c:pt idx="146">
                  <c:v>1601</c:v>
                </c:pt>
                <c:pt idx="147">
                  <c:v>1574</c:v>
                </c:pt>
                <c:pt idx="148">
                  <c:v>1545</c:v>
                </c:pt>
                <c:pt idx="149">
                  <c:v>1539</c:v>
                </c:pt>
                <c:pt idx="150">
                  <c:v>1519</c:v>
                </c:pt>
                <c:pt idx="151">
                  <c:v>1522</c:v>
                </c:pt>
                <c:pt idx="152">
                  <c:v>1547</c:v>
                </c:pt>
                <c:pt idx="153">
                  <c:v>1517</c:v>
                </c:pt>
                <c:pt idx="154">
                  <c:v>1494</c:v>
                </c:pt>
                <c:pt idx="155">
                  <c:v>1465</c:v>
                </c:pt>
                <c:pt idx="156">
                  <c:v>1431</c:v>
                </c:pt>
                <c:pt idx="157">
                  <c:v>1400</c:v>
                </c:pt>
                <c:pt idx="158">
                  <c:v>1367</c:v>
                </c:pt>
                <c:pt idx="159">
                  <c:v>1387</c:v>
                </c:pt>
                <c:pt idx="160">
                  <c:v>1374</c:v>
                </c:pt>
                <c:pt idx="161">
                  <c:v>1374</c:v>
                </c:pt>
                <c:pt idx="162">
                  <c:v>1342</c:v>
                </c:pt>
                <c:pt idx="163">
                  <c:v>1280</c:v>
                </c:pt>
                <c:pt idx="164">
                  <c:v>1243</c:v>
                </c:pt>
                <c:pt idx="165">
                  <c:v>1226</c:v>
                </c:pt>
                <c:pt idx="166">
                  <c:v>1237</c:v>
                </c:pt>
                <c:pt idx="167">
                  <c:v>1225</c:v>
                </c:pt>
                <c:pt idx="168">
                  <c:v>1188</c:v>
                </c:pt>
                <c:pt idx="169">
                  <c:v>1131</c:v>
                </c:pt>
                <c:pt idx="170">
                  <c:v>1091</c:v>
                </c:pt>
                <c:pt idx="171">
                  <c:v>1071</c:v>
                </c:pt>
                <c:pt idx="172">
                  <c:v>1076</c:v>
                </c:pt>
                <c:pt idx="173">
                  <c:v>1086</c:v>
                </c:pt>
                <c:pt idx="174">
                  <c:v>1059</c:v>
                </c:pt>
                <c:pt idx="175">
                  <c:v>1028</c:v>
                </c:pt>
                <c:pt idx="176">
                  <c:v>1008</c:v>
                </c:pt>
                <c:pt idx="177">
                  <c:v>995</c:v>
                </c:pt>
                <c:pt idx="178">
                  <c:v>1014</c:v>
                </c:pt>
                <c:pt idx="179">
                  <c:v>1027</c:v>
                </c:pt>
                <c:pt idx="180">
                  <c:v>1064</c:v>
                </c:pt>
                <c:pt idx="181">
                  <c:v>1093</c:v>
                </c:pt>
                <c:pt idx="182">
                  <c:v>1085</c:v>
                </c:pt>
                <c:pt idx="183">
                  <c:v>1069</c:v>
                </c:pt>
                <c:pt idx="184">
                  <c:v>1073</c:v>
                </c:pt>
                <c:pt idx="185">
                  <c:v>1090</c:v>
                </c:pt>
                <c:pt idx="186">
                  <c:v>1137</c:v>
                </c:pt>
                <c:pt idx="187">
                  <c:v>1181</c:v>
                </c:pt>
                <c:pt idx="188">
                  <c:v>1198</c:v>
                </c:pt>
                <c:pt idx="189">
                  <c:v>1190</c:v>
                </c:pt>
                <c:pt idx="190">
                  <c:v>1228</c:v>
                </c:pt>
                <c:pt idx="191">
                  <c:v>1246</c:v>
                </c:pt>
                <c:pt idx="192">
                  <c:v>1256</c:v>
                </c:pt>
                <c:pt idx="193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3-4E38-BBA3-32BF23EB754E}"/>
            </c:ext>
          </c:extLst>
        </c:ser>
        <c:ser>
          <c:idx val="5"/>
          <c:order val="4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lavoro'!$M$2:$M$319</c:f>
              <c:numCache>
                <c:formatCode>General</c:formatCode>
                <c:ptCount val="196"/>
                <c:pt idx="0">
                  <c:v>105</c:v>
                </c:pt>
                <c:pt idx="1">
                  <c:v>114</c:v>
                </c:pt>
                <c:pt idx="2">
                  <c:v>117</c:v>
                </c:pt>
                <c:pt idx="3">
                  <c:v>121</c:v>
                </c:pt>
                <c:pt idx="4">
                  <c:v>123</c:v>
                </c:pt>
                <c:pt idx="5">
                  <c:v>123</c:v>
                </c:pt>
                <c:pt idx="6">
                  <c:v>128</c:v>
                </c:pt>
                <c:pt idx="7">
                  <c:v>120</c:v>
                </c:pt>
                <c:pt idx="8">
                  <c:v>122</c:v>
                </c:pt>
                <c:pt idx="9">
                  <c:v>118</c:v>
                </c:pt>
                <c:pt idx="10">
                  <c:v>117</c:v>
                </c:pt>
                <c:pt idx="11">
                  <c:v>118</c:v>
                </c:pt>
                <c:pt idx="12">
                  <c:v>117</c:v>
                </c:pt>
                <c:pt idx="13">
                  <c:v>133</c:v>
                </c:pt>
                <c:pt idx="14">
                  <c:v>133</c:v>
                </c:pt>
                <c:pt idx="15">
                  <c:v>148</c:v>
                </c:pt>
                <c:pt idx="16">
                  <c:v>149</c:v>
                </c:pt>
                <c:pt idx="17">
                  <c:v>148</c:v>
                </c:pt>
                <c:pt idx="18">
                  <c:v>150</c:v>
                </c:pt>
                <c:pt idx="19">
                  <c:v>145</c:v>
                </c:pt>
                <c:pt idx="20">
                  <c:v>145</c:v>
                </c:pt>
                <c:pt idx="21">
                  <c:v>148</c:v>
                </c:pt>
                <c:pt idx="22">
                  <c:v>150</c:v>
                </c:pt>
                <c:pt idx="23">
                  <c:v>157</c:v>
                </c:pt>
                <c:pt idx="24">
                  <c:v>164</c:v>
                </c:pt>
                <c:pt idx="25">
                  <c:v>173</c:v>
                </c:pt>
                <c:pt idx="26">
                  <c:v>168</c:v>
                </c:pt>
                <c:pt idx="27">
                  <c:v>175</c:v>
                </c:pt>
                <c:pt idx="28">
                  <c:v>193</c:v>
                </c:pt>
                <c:pt idx="29">
                  <c:v>224</c:v>
                </c:pt>
                <c:pt idx="30">
                  <c:v>235</c:v>
                </c:pt>
                <c:pt idx="31">
                  <c:v>242</c:v>
                </c:pt>
                <c:pt idx="32">
                  <c:v>246</c:v>
                </c:pt>
                <c:pt idx="33">
                  <c:v>249</c:v>
                </c:pt>
                <c:pt idx="34">
                  <c:v>256</c:v>
                </c:pt>
                <c:pt idx="35">
                  <c:v>276</c:v>
                </c:pt>
                <c:pt idx="36">
                  <c:v>301</c:v>
                </c:pt>
                <c:pt idx="37">
                  <c:v>328</c:v>
                </c:pt>
                <c:pt idx="38">
                  <c:v>356</c:v>
                </c:pt>
                <c:pt idx="39">
                  <c:v>376</c:v>
                </c:pt>
                <c:pt idx="40">
                  <c:v>399</c:v>
                </c:pt>
                <c:pt idx="41">
                  <c:v>488</c:v>
                </c:pt>
                <c:pt idx="42">
                  <c:v>513</c:v>
                </c:pt>
                <c:pt idx="43">
                  <c:v>556</c:v>
                </c:pt>
                <c:pt idx="44">
                  <c:v>579</c:v>
                </c:pt>
                <c:pt idx="45">
                  <c:v>625</c:v>
                </c:pt>
                <c:pt idx="46">
                  <c:v>656</c:v>
                </c:pt>
                <c:pt idx="47">
                  <c:v>658</c:v>
                </c:pt>
                <c:pt idx="48">
                  <c:v>662</c:v>
                </c:pt>
                <c:pt idx="49">
                  <c:v>705</c:v>
                </c:pt>
                <c:pt idx="50">
                  <c:v>741</c:v>
                </c:pt>
                <c:pt idx="51">
                  <c:v>775</c:v>
                </c:pt>
                <c:pt idx="52">
                  <c:v>821</c:v>
                </c:pt>
                <c:pt idx="53">
                  <c:v>843</c:v>
                </c:pt>
                <c:pt idx="54">
                  <c:v>884</c:v>
                </c:pt>
                <c:pt idx="55">
                  <c:v>884</c:v>
                </c:pt>
                <c:pt idx="56">
                  <c:v>911</c:v>
                </c:pt>
                <c:pt idx="57">
                  <c:v>947</c:v>
                </c:pt>
                <c:pt idx="58">
                  <c:v>980</c:v>
                </c:pt>
                <c:pt idx="59">
                  <c:v>1004</c:v>
                </c:pt>
                <c:pt idx="60">
                  <c:v>1036</c:v>
                </c:pt>
                <c:pt idx="61">
                  <c:v>1045</c:v>
                </c:pt>
                <c:pt idx="62">
                  <c:v>1071</c:v>
                </c:pt>
                <c:pt idx="63">
                  <c:v>1139</c:v>
                </c:pt>
                <c:pt idx="64">
                  <c:v>1159</c:v>
                </c:pt>
                <c:pt idx="65">
                  <c:v>1186</c:v>
                </c:pt>
                <c:pt idx="66">
                  <c:v>1243</c:v>
                </c:pt>
                <c:pt idx="67">
                  <c:v>1235</c:v>
                </c:pt>
                <c:pt idx="68">
                  <c:v>1265</c:v>
                </c:pt>
                <c:pt idx="69">
                  <c:v>1337</c:v>
                </c:pt>
                <c:pt idx="70">
                  <c:v>1407</c:v>
                </c:pt>
                <c:pt idx="71">
                  <c:v>1477</c:v>
                </c:pt>
                <c:pt idx="72">
                  <c:v>1577</c:v>
                </c:pt>
                <c:pt idx="73">
                  <c:v>1613</c:v>
                </c:pt>
                <c:pt idx="74">
                  <c:v>1656</c:v>
                </c:pt>
                <c:pt idx="75">
                  <c:v>1690</c:v>
                </c:pt>
                <c:pt idx="76">
                  <c:v>1761</c:v>
                </c:pt>
                <c:pt idx="77">
                  <c:v>1817</c:v>
                </c:pt>
                <c:pt idx="78">
                  <c:v>1856</c:v>
                </c:pt>
                <c:pt idx="79">
                  <c:v>1963</c:v>
                </c:pt>
                <c:pt idx="80">
                  <c:v>2028</c:v>
                </c:pt>
                <c:pt idx="81">
                  <c:v>2109</c:v>
                </c:pt>
                <c:pt idx="82">
                  <c:v>2131</c:v>
                </c:pt>
                <c:pt idx="83">
                  <c:v>2151</c:v>
                </c:pt>
                <c:pt idx="84">
                  <c:v>2166</c:v>
                </c:pt>
                <c:pt idx="85">
                  <c:v>2208</c:v>
                </c:pt>
                <c:pt idx="86">
                  <c:v>2282</c:v>
                </c:pt>
                <c:pt idx="87">
                  <c:v>2315</c:v>
                </c:pt>
                <c:pt idx="88">
                  <c:v>2377</c:v>
                </c:pt>
                <c:pt idx="89">
                  <c:v>2434</c:v>
                </c:pt>
                <c:pt idx="90">
                  <c:v>2478</c:v>
                </c:pt>
                <c:pt idx="91">
                  <c:v>2546</c:v>
                </c:pt>
                <c:pt idx="92">
                  <c:v>2609</c:v>
                </c:pt>
                <c:pt idx="93">
                  <c:v>2724</c:v>
                </c:pt>
                <c:pt idx="94">
                  <c:v>2829</c:v>
                </c:pt>
                <c:pt idx="95">
                  <c:v>2894</c:v>
                </c:pt>
                <c:pt idx="96">
                  <c:v>2969</c:v>
                </c:pt>
                <c:pt idx="97">
                  <c:v>3052</c:v>
                </c:pt>
                <c:pt idx="98">
                  <c:v>3144</c:v>
                </c:pt>
                <c:pt idx="99">
                  <c:v>3287</c:v>
                </c:pt>
                <c:pt idx="100">
                  <c:v>3490</c:v>
                </c:pt>
                <c:pt idx="101">
                  <c:v>3721</c:v>
                </c:pt>
                <c:pt idx="102">
                  <c:v>3975</c:v>
                </c:pt>
                <c:pt idx="103">
                  <c:v>4236</c:v>
                </c:pt>
                <c:pt idx="104">
                  <c:v>4407</c:v>
                </c:pt>
                <c:pt idx="105">
                  <c:v>4691</c:v>
                </c:pt>
                <c:pt idx="106">
                  <c:v>4967</c:v>
                </c:pt>
                <c:pt idx="107">
                  <c:v>5405</c:v>
                </c:pt>
                <c:pt idx="108">
                  <c:v>5741</c:v>
                </c:pt>
                <c:pt idx="109">
                  <c:v>6227</c:v>
                </c:pt>
                <c:pt idx="110">
                  <c:v>6426</c:v>
                </c:pt>
                <c:pt idx="111">
                  <c:v>6878</c:v>
                </c:pt>
                <c:pt idx="112">
                  <c:v>7202</c:v>
                </c:pt>
                <c:pt idx="113">
                  <c:v>7863</c:v>
                </c:pt>
                <c:pt idx="114">
                  <c:v>8454</c:v>
                </c:pt>
                <c:pt idx="115">
                  <c:v>9193</c:v>
                </c:pt>
                <c:pt idx="116">
                  <c:v>9818</c:v>
                </c:pt>
                <c:pt idx="117">
                  <c:v>10170</c:v>
                </c:pt>
                <c:pt idx="118">
                  <c:v>10904</c:v>
                </c:pt>
                <c:pt idx="119">
                  <c:v>11290</c:v>
                </c:pt>
                <c:pt idx="120">
                  <c:v>11791</c:v>
                </c:pt>
                <c:pt idx="121">
                  <c:v>12552</c:v>
                </c:pt>
                <c:pt idx="122">
                  <c:v>13358</c:v>
                </c:pt>
                <c:pt idx="123">
                  <c:v>14193</c:v>
                </c:pt>
                <c:pt idx="124">
                  <c:v>14897</c:v>
                </c:pt>
                <c:pt idx="125">
                  <c:v>15584</c:v>
                </c:pt>
                <c:pt idx="126">
                  <c:v>16365</c:v>
                </c:pt>
                <c:pt idx="127">
                  <c:v>17222</c:v>
                </c:pt>
                <c:pt idx="128">
                  <c:v>18197</c:v>
                </c:pt>
                <c:pt idx="129">
                  <c:v>19407</c:v>
                </c:pt>
                <c:pt idx="130">
                  <c:v>20040</c:v>
                </c:pt>
                <c:pt idx="131">
                  <c:v>20449</c:v>
                </c:pt>
                <c:pt idx="132">
                  <c:v>21289</c:v>
                </c:pt>
                <c:pt idx="133">
                  <c:v>21986</c:v>
                </c:pt>
                <c:pt idx="134">
                  <c:v>23318</c:v>
                </c:pt>
                <c:pt idx="135">
                  <c:v>24626</c:v>
                </c:pt>
                <c:pt idx="136">
                  <c:v>26129</c:v>
                </c:pt>
                <c:pt idx="137">
                  <c:v>27114</c:v>
                </c:pt>
                <c:pt idx="138">
                  <c:v>28040</c:v>
                </c:pt>
                <c:pt idx="139">
                  <c:v>29024</c:v>
                </c:pt>
                <c:pt idx="140">
                  <c:v>30334</c:v>
                </c:pt>
                <c:pt idx="141">
                  <c:v>31809</c:v>
                </c:pt>
                <c:pt idx="142">
                  <c:v>32977</c:v>
                </c:pt>
                <c:pt idx="143">
                  <c:v>34431</c:v>
                </c:pt>
                <c:pt idx="144">
                  <c:v>35324</c:v>
                </c:pt>
                <c:pt idx="145">
                  <c:v>36066</c:v>
                </c:pt>
                <c:pt idx="146">
                  <c:v>36355</c:v>
                </c:pt>
                <c:pt idx="147">
                  <c:v>36496</c:v>
                </c:pt>
                <c:pt idx="148">
                  <c:v>36710</c:v>
                </c:pt>
                <c:pt idx="149">
                  <c:v>37294</c:v>
                </c:pt>
                <c:pt idx="150">
                  <c:v>38116</c:v>
                </c:pt>
                <c:pt idx="151">
                  <c:v>38721</c:v>
                </c:pt>
                <c:pt idx="152">
                  <c:v>38851</c:v>
                </c:pt>
                <c:pt idx="153">
                  <c:v>38993</c:v>
                </c:pt>
                <c:pt idx="154">
                  <c:v>38017</c:v>
                </c:pt>
                <c:pt idx="155">
                  <c:v>38094</c:v>
                </c:pt>
                <c:pt idx="156">
                  <c:v>37703</c:v>
                </c:pt>
                <c:pt idx="157">
                  <c:v>37925</c:v>
                </c:pt>
                <c:pt idx="158">
                  <c:v>38166</c:v>
                </c:pt>
                <c:pt idx="159">
                  <c:v>38654</c:v>
                </c:pt>
                <c:pt idx="160">
                  <c:v>37982</c:v>
                </c:pt>
                <c:pt idx="161">
                  <c:v>37075</c:v>
                </c:pt>
                <c:pt idx="162">
                  <c:v>35430</c:v>
                </c:pt>
                <c:pt idx="163">
                  <c:v>34933</c:v>
                </c:pt>
                <c:pt idx="164">
                  <c:v>34322</c:v>
                </c:pt>
                <c:pt idx="165">
                  <c:v>34295</c:v>
                </c:pt>
                <c:pt idx="166">
                  <c:v>34415</c:v>
                </c:pt>
                <c:pt idx="167">
                  <c:v>34559</c:v>
                </c:pt>
                <c:pt idx="168">
                  <c:v>33805</c:v>
                </c:pt>
                <c:pt idx="169">
                  <c:v>33378</c:v>
                </c:pt>
                <c:pt idx="170">
                  <c:v>32592</c:v>
                </c:pt>
                <c:pt idx="171">
                  <c:v>32598</c:v>
                </c:pt>
                <c:pt idx="172">
                  <c:v>32629</c:v>
                </c:pt>
                <c:pt idx="173">
                  <c:v>32636</c:v>
                </c:pt>
                <c:pt idx="174">
                  <c:v>32257</c:v>
                </c:pt>
                <c:pt idx="175">
                  <c:v>32410</c:v>
                </c:pt>
                <c:pt idx="176">
                  <c:v>32199</c:v>
                </c:pt>
                <c:pt idx="177">
                  <c:v>32063</c:v>
                </c:pt>
                <c:pt idx="178">
                  <c:v>32106</c:v>
                </c:pt>
                <c:pt idx="179">
                  <c:v>31966</c:v>
                </c:pt>
                <c:pt idx="180">
                  <c:v>32007</c:v>
                </c:pt>
                <c:pt idx="181">
                  <c:v>32147</c:v>
                </c:pt>
                <c:pt idx="182">
                  <c:v>32136</c:v>
                </c:pt>
                <c:pt idx="183">
                  <c:v>32628</c:v>
                </c:pt>
                <c:pt idx="184">
                  <c:v>33098</c:v>
                </c:pt>
                <c:pt idx="185">
                  <c:v>33674</c:v>
                </c:pt>
                <c:pt idx="186">
                  <c:v>34270</c:v>
                </c:pt>
                <c:pt idx="187">
                  <c:v>35211</c:v>
                </c:pt>
                <c:pt idx="188">
                  <c:v>36038</c:v>
                </c:pt>
                <c:pt idx="189">
                  <c:v>36355</c:v>
                </c:pt>
                <c:pt idx="190">
                  <c:v>37281</c:v>
                </c:pt>
                <c:pt idx="191">
                  <c:v>38226</c:v>
                </c:pt>
                <c:pt idx="192">
                  <c:v>38937</c:v>
                </c:pt>
                <c:pt idx="193">
                  <c:v>40033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4-4686-A9AA-349648A2F13B}"/>
            </c:ext>
          </c:extLst>
        </c:ser>
        <c:ser>
          <c:idx val="3"/>
          <c:order val="5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lavoro'!$N$2:$N$319</c:f>
              <c:numCache>
                <c:formatCode>General</c:formatCode>
                <c:ptCount val="196"/>
                <c:pt idx="0">
                  <c:v>2673</c:v>
                </c:pt>
                <c:pt idx="1">
                  <c:v>2674</c:v>
                </c:pt>
                <c:pt idx="2">
                  <c:v>2674</c:v>
                </c:pt>
                <c:pt idx="3">
                  <c:v>2674</c:v>
                </c:pt>
                <c:pt idx="4">
                  <c:v>2674</c:v>
                </c:pt>
                <c:pt idx="5">
                  <c:v>2674</c:v>
                </c:pt>
                <c:pt idx="6">
                  <c:v>2674</c:v>
                </c:pt>
                <c:pt idx="7">
                  <c:v>2687</c:v>
                </c:pt>
                <c:pt idx="8">
                  <c:v>2687</c:v>
                </c:pt>
                <c:pt idx="9">
                  <c:v>2691</c:v>
                </c:pt>
                <c:pt idx="10">
                  <c:v>2693</c:v>
                </c:pt>
                <c:pt idx="11">
                  <c:v>2693</c:v>
                </c:pt>
                <c:pt idx="12">
                  <c:v>2694</c:v>
                </c:pt>
                <c:pt idx="13">
                  <c:v>2695</c:v>
                </c:pt>
                <c:pt idx="14">
                  <c:v>2695</c:v>
                </c:pt>
                <c:pt idx="15">
                  <c:v>2695</c:v>
                </c:pt>
                <c:pt idx="16">
                  <c:v>2695</c:v>
                </c:pt>
                <c:pt idx="17">
                  <c:v>2695</c:v>
                </c:pt>
                <c:pt idx="18">
                  <c:v>2697</c:v>
                </c:pt>
                <c:pt idx="19">
                  <c:v>2704</c:v>
                </c:pt>
                <c:pt idx="20">
                  <c:v>2706</c:v>
                </c:pt>
                <c:pt idx="21">
                  <c:v>2709</c:v>
                </c:pt>
                <c:pt idx="22">
                  <c:v>2712</c:v>
                </c:pt>
                <c:pt idx="23">
                  <c:v>2713</c:v>
                </c:pt>
                <c:pt idx="24">
                  <c:v>2715</c:v>
                </c:pt>
                <c:pt idx="25">
                  <c:v>2715</c:v>
                </c:pt>
                <c:pt idx="26">
                  <c:v>2719</c:v>
                </c:pt>
                <c:pt idx="27">
                  <c:v>2726</c:v>
                </c:pt>
                <c:pt idx="28">
                  <c:v>2726</c:v>
                </c:pt>
                <c:pt idx="29">
                  <c:v>2730</c:v>
                </c:pt>
                <c:pt idx="30">
                  <c:v>2730</c:v>
                </c:pt>
                <c:pt idx="31">
                  <c:v>2734</c:v>
                </c:pt>
                <c:pt idx="32">
                  <c:v>2737</c:v>
                </c:pt>
                <c:pt idx="33">
                  <c:v>2737</c:v>
                </c:pt>
                <c:pt idx="34">
                  <c:v>2741</c:v>
                </c:pt>
                <c:pt idx="35">
                  <c:v>2741</c:v>
                </c:pt>
                <c:pt idx="36">
                  <c:v>2743</c:v>
                </c:pt>
                <c:pt idx="37">
                  <c:v>2743</c:v>
                </c:pt>
                <c:pt idx="38">
                  <c:v>2743</c:v>
                </c:pt>
                <c:pt idx="39">
                  <c:v>2749</c:v>
                </c:pt>
                <c:pt idx="40">
                  <c:v>2751</c:v>
                </c:pt>
                <c:pt idx="41">
                  <c:v>2752</c:v>
                </c:pt>
                <c:pt idx="42">
                  <c:v>2757</c:v>
                </c:pt>
                <c:pt idx="43">
                  <c:v>2757</c:v>
                </c:pt>
                <c:pt idx="44">
                  <c:v>2766</c:v>
                </c:pt>
                <c:pt idx="45">
                  <c:v>2766</c:v>
                </c:pt>
                <c:pt idx="46">
                  <c:v>2769</c:v>
                </c:pt>
                <c:pt idx="47">
                  <c:v>2776</c:v>
                </c:pt>
                <c:pt idx="48">
                  <c:v>2785</c:v>
                </c:pt>
                <c:pt idx="49">
                  <c:v>2786</c:v>
                </c:pt>
                <c:pt idx="50">
                  <c:v>2799</c:v>
                </c:pt>
                <c:pt idx="51">
                  <c:v>2805</c:v>
                </c:pt>
                <c:pt idx="52">
                  <c:v>2807</c:v>
                </c:pt>
                <c:pt idx="53">
                  <c:v>2813</c:v>
                </c:pt>
                <c:pt idx="54">
                  <c:v>2834</c:v>
                </c:pt>
                <c:pt idx="55">
                  <c:v>2858</c:v>
                </c:pt>
                <c:pt idx="56">
                  <c:v>2858</c:v>
                </c:pt>
                <c:pt idx="57">
                  <c:v>2869</c:v>
                </c:pt>
                <c:pt idx="58">
                  <c:v>2884</c:v>
                </c:pt>
                <c:pt idx="59">
                  <c:v>2887</c:v>
                </c:pt>
                <c:pt idx="60">
                  <c:v>2891</c:v>
                </c:pt>
                <c:pt idx="61">
                  <c:v>2906</c:v>
                </c:pt>
                <c:pt idx="62">
                  <c:v>2911</c:v>
                </c:pt>
                <c:pt idx="63">
                  <c:v>2919</c:v>
                </c:pt>
                <c:pt idx="64">
                  <c:v>2947</c:v>
                </c:pt>
                <c:pt idx="65">
                  <c:v>2993</c:v>
                </c:pt>
                <c:pt idx="66">
                  <c:v>3047</c:v>
                </c:pt>
                <c:pt idx="67">
                  <c:v>3093</c:v>
                </c:pt>
                <c:pt idx="68">
                  <c:v>3097</c:v>
                </c:pt>
                <c:pt idx="69">
                  <c:v>3106</c:v>
                </c:pt>
                <c:pt idx="70">
                  <c:v>3110</c:v>
                </c:pt>
                <c:pt idx="71">
                  <c:v>3140</c:v>
                </c:pt>
                <c:pt idx="72">
                  <c:v>3141</c:v>
                </c:pt>
                <c:pt idx="73">
                  <c:v>3144</c:v>
                </c:pt>
                <c:pt idx="74">
                  <c:v>3158</c:v>
                </c:pt>
                <c:pt idx="75">
                  <c:v>3172</c:v>
                </c:pt>
                <c:pt idx="76">
                  <c:v>3172</c:v>
                </c:pt>
                <c:pt idx="77">
                  <c:v>3190</c:v>
                </c:pt>
                <c:pt idx="78">
                  <c:v>3231</c:v>
                </c:pt>
                <c:pt idx="79">
                  <c:v>3295</c:v>
                </c:pt>
                <c:pt idx="80">
                  <c:v>3318</c:v>
                </c:pt>
                <c:pt idx="81">
                  <c:v>3350</c:v>
                </c:pt>
                <c:pt idx="82">
                  <c:v>3390</c:v>
                </c:pt>
                <c:pt idx="83">
                  <c:v>3455</c:v>
                </c:pt>
                <c:pt idx="84">
                  <c:v>3519</c:v>
                </c:pt>
                <c:pt idx="85">
                  <c:v>3594</c:v>
                </c:pt>
                <c:pt idx="86">
                  <c:v>3630</c:v>
                </c:pt>
                <c:pt idx="87">
                  <c:v>3687</c:v>
                </c:pt>
                <c:pt idx="88">
                  <c:v>3716</c:v>
                </c:pt>
                <c:pt idx="89">
                  <c:v>3733</c:v>
                </c:pt>
                <c:pt idx="90">
                  <c:v>3851</c:v>
                </c:pt>
                <c:pt idx="91">
                  <c:v>3941</c:v>
                </c:pt>
                <c:pt idx="92">
                  <c:v>4026</c:v>
                </c:pt>
                <c:pt idx="93">
                  <c:v>4052</c:v>
                </c:pt>
                <c:pt idx="94">
                  <c:v>4108</c:v>
                </c:pt>
                <c:pt idx="95">
                  <c:v>4115</c:v>
                </c:pt>
                <c:pt idx="96">
                  <c:v>4130</c:v>
                </c:pt>
                <c:pt idx="97">
                  <c:v>4237</c:v>
                </c:pt>
                <c:pt idx="98">
                  <c:v>4345</c:v>
                </c:pt>
                <c:pt idx="99">
                  <c:v>4454</c:v>
                </c:pt>
                <c:pt idx="100">
                  <c:v>4478</c:v>
                </c:pt>
                <c:pt idx="101">
                  <c:v>4519</c:v>
                </c:pt>
                <c:pt idx="102">
                  <c:v>4557</c:v>
                </c:pt>
                <c:pt idx="103">
                  <c:v>4571</c:v>
                </c:pt>
                <c:pt idx="104">
                  <c:v>4708</c:v>
                </c:pt>
                <c:pt idx="105">
                  <c:v>4762</c:v>
                </c:pt>
                <c:pt idx="106">
                  <c:v>4854</c:v>
                </c:pt>
                <c:pt idx="107">
                  <c:v>4975</c:v>
                </c:pt>
                <c:pt idx="108">
                  <c:v>5101</c:v>
                </c:pt>
                <c:pt idx="109">
                  <c:v>5137</c:v>
                </c:pt>
                <c:pt idx="110">
                  <c:v>5267</c:v>
                </c:pt>
                <c:pt idx="111">
                  <c:v>5353</c:v>
                </c:pt>
                <c:pt idx="112">
                  <c:v>5551</c:v>
                </c:pt>
                <c:pt idx="113">
                  <c:v>5649</c:v>
                </c:pt>
                <c:pt idx="114">
                  <c:v>5772</c:v>
                </c:pt>
                <c:pt idx="115">
                  <c:v>5896</c:v>
                </c:pt>
                <c:pt idx="116">
                  <c:v>5914</c:v>
                </c:pt>
                <c:pt idx="117">
                  <c:v>6081</c:v>
                </c:pt>
                <c:pt idx="118">
                  <c:v>6142</c:v>
                </c:pt>
                <c:pt idx="119">
                  <c:v>6386</c:v>
                </c:pt>
                <c:pt idx="120">
                  <c:v>6605</c:v>
                </c:pt>
                <c:pt idx="121">
                  <c:v>6758</c:v>
                </c:pt>
                <c:pt idx="122">
                  <c:v>6814</c:v>
                </c:pt>
                <c:pt idx="123">
                  <c:v>7011</c:v>
                </c:pt>
                <c:pt idx="124">
                  <c:v>7277</c:v>
                </c:pt>
                <c:pt idx="125">
                  <c:v>7569</c:v>
                </c:pt>
                <c:pt idx="126">
                  <c:v>7893</c:v>
                </c:pt>
                <c:pt idx="127">
                  <c:v>8282</c:v>
                </c:pt>
                <c:pt idx="128">
                  <c:v>8684</c:v>
                </c:pt>
                <c:pt idx="129">
                  <c:v>8788</c:v>
                </c:pt>
                <c:pt idx="130">
                  <c:v>9128</c:v>
                </c:pt>
                <c:pt idx="131">
                  <c:v>9652</c:v>
                </c:pt>
                <c:pt idx="132">
                  <c:v>9928</c:v>
                </c:pt>
                <c:pt idx="133">
                  <c:v>10656</c:v>
                </c:pt>
                <c:pt idx="134">
                  <c:v>10958</c:v>
                </c:pt>
                <c:pt idx="135">
                  <c:v>11258</c:v>
                </c:pt>
                <c:pt idx="136">
                  <c:v>11444</c:v>
                </c:pt>
                <c:pt idx="137">
                  <c:v>11829</c:v>
                </c:pt>
                <c:pt idx="138">
                  <c:v>12296</c:v>
                </c:pt>
                <c:pt idx="139">
                  <c:v>12964</c:v>
                </c:pt>
                <c:pt idx="140">
                  <c:v>13411</c:v>
                </c:pt>
                <c:pt idx="141">
                  <c:v>13763</c:v>
                </c:pt>
                <c:pt idx="142">
                  <c:v>14179</c:v>
                </c:pt>
                <c:pt idx="143">
                  <c:v>14489</c:v>
                </c:pt>
                <c:pt idx="144">
                  <c:v>14781</c:v>
                </c:pt>
                <c:pt idx="145">
                  <c:v>15238</c:v>
                </c:pt>
                <c:pt idx="146">
                  <c:v>16210</c:v>
                </c:pt>
                <c:pt idx="147">
                  <c:v>17359</c:v>
                </c:pt>
                <c:pt idx="148">
                  <c:v>18890</c:v>
                </c:pt>
                <c:pt idx="149">
                  <c:v>19834</c:v>
                </c:pt>
                <c:pt idx="150">
                  <c:v>20181</c:v>
                </c:pt>
                <c:pt idx="151">
                  <c:v>20558</c:v>
                </c:pt>
                <c:pt idx="152">
                  <c:v>21507</c:v>
                </c:pt>
                <c:pt idx="153">
                  <c:v>22766</c:v>
                </c:pt>
                <c:pt idx="154">
                  <c:v>25221</c:v>
                </c:pt>
                <c:pt idx="155">
                  <c:v>26432</c:v>
                </c:pt>
                <c:pt idx="156">
                  <c:v>28188</c:v>
                </c:pt>
                <c:pt idx="157">
                  <c:v>29204</c:v>
                </c:pt>
                <c:pt idx="158">
                  <c:v>29984</c:v>
                </c:pt>
                <c:pt idx="159">
                  <c:v>30368</c:v>
                </c:pt>
                <c:pt idx="160">
                  <c:v>32171</c:v>
                </c:pt>
                <c:pt idx="161">
                  <c:v>33798</c:v>
                </c:pt>
                <c:pt idx="162">
                  <c:v>36503</c:v>
                </c:pt>
                <c:pt idx="163">
                  <c:v>38033</c:v>
                </c:pt>
                <c:pt idx="164">
                  <c:v>39675</c:v>
                </c:pt>
                <c:pt idx="165">
                  <c:v>40504</c:v>
                </c:pt>
                <c:pt idx="166">
                  <c:v>41264</c:v>
                </c:pt>
                <c:pt idx="167">
                  <c:v>42192</c:v>
                </c:pt>
                <c:pt idx="168">
                  <c:v>44021</c:v>
                </c:pt>
                <c:pt idx="169">
                  <c:v>45353</c:v>
                </c:pt>
                <c:pt idx="170">
                  <c:v>46885</c:v>
                </c:pt>
                <c:pt idx="171">
                  <c:v>47763</c:v>
                </c:pt>
                <c:pt idx="172">
                  <c:v>48491</c:v>
                </c:pt>
                <c:pt idx="173">
                  <c:v>49114</c:v>
                </c:pt>
                <c:pt idx="174">
                  <c:v>50397</c:v>
                </c:pt>
                <c:pt idx="175">
                  <c:v>51197</c:v>
                </c:pt>
                <c:pt idx="176">
                  <c:v>52258</c:v>
                </c:pt>
                <c:pt idx="177">
                  <c:v>53109</c:v>
                </c:pt>
                <c:pt idx="178">
                  <c:v>53361</c:v>
                </c:pt>
                <c:pt idx="179">
                  <c:v>54151</c:v>
                </c:pt>
                <c:pt idx="180">
                  <c:v>54694</c:v>
                </c:pt>
                <c:pt idx="181">
                  <c:v>55500</c:v>
                </c:pt>
                <c:pt idx="182">
                  <c:v>56577</c:v>
                </c:pt>
                <c:pt idx="183">
                  <c:v>57364</c:v>
                </c:pt>
                <c:pt idx="184">
                  <c:v>57979</c:v>
                </c:pt>
                <c:pt idx="185">
                  <c:v>58082</c:v>
                </c:pt>
                <c:pt idx="186">
                  <c:v>58462</c:v>
                </c:pt>
                <c:pt idx="187">
                  <c:v>58832</c:v>
                </c:pt>
                <c:pt idx="188">
                  <c:v>59524</c:v>
                </c:pt>
                <c:pt idx="189">
                  <c:v>60874</c:v>
                </c:pt>
                <c:pt idx="190">
                  <c:v>61307</c:v>
                </c:pt>
                <c:pt idx="191">
                  <c:v>62147</c:v>
                </c:pt>
                <c:pt idx="192">
                  <c:v>63229</c:v>
                </c:pt>
                <c:pt idx="193">
                  <c:v>63821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3-4E38-BBA3-32BF23EB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26784"/>
        <c:axId val="54328320"/>
        <c:extLst>
          <c:ext xmlns:c15="http://schemas.microsoft.com/office/drawing/2012/chart" uri="{02D57815-91ED-43cb-92C2-25804820EDAC}">
            <c15:filteredArea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'Sicilia foglio di lavoro'!$L$1</c15:sqref>
                        </c15:formulaRef>
                      </c:ext>
                    </c:extLst>
                    <c:strCache>
                      <c:ptCount val="1"/>
                      <c:pt idx="0">
                        <c:v>Isolamento domiciliare</c:v>
                      </c:pt>
                    </c:strCache>
                  </c:strRef>
                </c:tx>
                <c:spPr>
                  <a:solidFill>
                    <a:schemeClr val="accent3">
                      <a:lumMod val="75000"/>
                    </a:schemeClr>
                  </a:solidFill>
                </c:spPr>
                <c:cat>
                  <c:numRef>
                    <c:extLst>
                      <c:ext uri="{02D57815-91ED-43cb-92C2-25804820EDAC}">
                        <c15:formulaRef>
                          <c15:sqref>'Sicilia foglio di lavoro'!$A$2:$A$319</c15:sqref>
                        </c15:formulaRef>
                      </c:ext>
                    </c:extLst>
                    <c:numCache>
                      <c:formatCode>d/m;@</c:formatCode>
                      <c:ptCount val="196"/>
                      <c:pt idx="0">
                        <c:v>44013</c:v>
                      </c:pt>
                      <c:pt idx="1">
                        <c:v>44014</c:v>
                      </c:pt>
                      <c:pt idx="2">
                        <c:v>44015</c:v>
                      </c:pt>
                      <c:pt idx="3">
                        <c:v>44016</c:v>
                      </c:pt>
                      <c:pt idx="4">
                        <c:v>44017</c:v>
                      </c:pt>
                      <c:pt idx="5">
                        <c:v>44018</c:v>
                      </c:pt>
                      <c:pt idx="6">
                        <c:v>44019</c:v>
                      </c:pt>
                      <c:pt idx="7">
                        <c:v>44020</c:v>
                      </c:pt>
                      <c:pt idx="8">
                        <c:v>44021</c:v>
                      </c:pt>
                      <c:pt idx="9">
                        <c:v>44022</c:v>
                      </c:pt>
                      <c:pt idx="10">
                        <c:v>44023</c:v>
                      </c:pt>
                      <c:pt idx="11">
                        <c:v>44024</c:v>
                      </c:pt>
                      <c:pt idx="12">
                        <c:v>44025</c:v>
                      </c:pt>
                      <c:pt idx="13">
                        <c:v>44026</c:v>
                      </c:pt>
                      <c:pt idx="14">
                        <c:v>44027</c:v>
                      </c:pt>
                      <c:pt idx="15">
                        <c:v>44028</c:v>
                      </c:pt>
                      <c:pt idx="16">
                        <c:v>44029</c:v>
                      </c:pt>
                      <c:pt idx="17">
                        <c:v>44030</c:v>
                      </c:pt>
                      <c:pt idx="18">
                        <c:v>44031</c:v>
                      </c:pt>
                      <c:pt idx="19">
                        <c:v>44032</c:v>
                      </c:pt>
                      <c:pt idx="20">
                        <c:v>44033</c:v>
                      </c:pt>
                      <c:pt idx="21">
                        <c:v>44034</c:v>
                      </c:pt>
                      <c:pt idx="22">
                        <c:v>44035</c:v>
                      </c:pt>
                      <c:pt idx="23">
                        <c:v>44036</c:v>
                      </c:pt>
                      <c:pt idx="24">
                        <c:v>44037</c:v>
                      </c:pt>
                      <c:pt idx="25">
                        <c:v>44038</c:v>
                      </c:pt>
                      <c:pt idx="26">
                        <c:v>44039</c:v>
                      </c:pt>
                      <c:pt idx="27">
                        <c:v>44040</c:v>
                      </c:pt>
                      <c:pt idx="28">
                        <c:v>44041</c:v>
                      </c:pt>
                      <c:pt idx="29">
                        <c:v>44042</c:v>
                      </c:pt>
                      <c:pt idx="30">
                        <c:v>44043</c:v>
                      </c:pt>
                      <c:pt idx="31">
                        <c:v>44044</c:v>
                      </c:pt>
                      <c:pt idx="32">
                        <c:v>44045</c:v>
                      </c:pt>
                      <c:pt idx="33">
                        <c:v>44046</c:v>
                      </c:pt>
                      <c:pt idx="34">
                        <c:v>44047</c:v>
                      </c:pt>
                      <c:pt idx="35">
                        <c:v>44048</c:v>
                      </c:pt>
                      <c:pt idx="36">
                        <c:v>44049</c:v>
                      </c:pt>
                      <c:pt idx="37">
                        <c:v>44050</c:v>
                      </c:pt>
                      <c:pt idx="38">
                        <c:v>44051</c:v>
                      </c:pt>
                      <c:pt idx="39">
                        <c:v>44052</c:v>
                      </c:pt>
                      <c:pt idx="40">
                        <c:v>44053</c:v>
                      </c:pt>
                      <c:pt idx="41">
                        <c:v>44054</c:v>
                      </c:pt>
                      <c:pt idx="42">
                        <c:v>44055</c:v>
                      </c:pt>
                      <c:pt idx="43">
                        <c:v>44056</c:v>
                      </c:pt>
                      <c:pt idx="44">
                        <c:v>44057</c:v>
                      </c:pt>
                      <c:pt idx="45">
                        <c:v>44058</c:v>
                      </c:pt>
                      <c:pt idx="46">
                        <c:v>44059</c:v>
                      </c:pt>
                      <c:pt idx="47">
                        <c:v>44060</c:v>
                      </c:pt>
                      <c:pt idx="48">
                        <c:v>44061</c:v>
                      </c:pt>
                      <c:pt idx="49">
                        <c:v>44062</c:v>
                      </c:pt>
                      <c:pt idx="50">
                        <c:v>44063</c:v>
                      </c:pt>
                      <c:pt idx="51">
                        <c:v>44064</c:v>
                      </c:pt>
                      <c:pt idx="52">
                        <c:v>44065</c:v>
                      </c:pt>
                      <c:pt idx="53">
                        <c:v>44066</c:v>
                      </c:pt>
                      <c:pt idx="54">
                        <c:v>44067</c:v>
                      </c:pt>
                      <c:pt idx="55">
                        <c:v>44068</c:v>
                      </c:pt>
                      <c:pt idx="56">
                        <c:v>44069</c:v>
                      </c:pt>
                      <c:pt idx="57">
                        <c:v>44070</c:v>
                      </c:pt>
                      <c:pt idx="58">
                        <c:v>44071</c:v>
                      </c:pt>
                      <c:pt idx="59">
                        <c:v>44072</c:v>
                      </c:pt>
                      <c:pt idx="60">
                        <c:v>44073</c:v>
                      </c:pt>
                      <c:pt idx="61">
                        <c:v>44074</c:v>
                      </c:pt>
                      <c:pt idx="62">
                        <c:v>44075</c:v>
                      </c:pt>
                      <c:pt idx="63">
                        <c:v>44076</c:v>
                      </c:pt>
                      <c:pt idx="64">
                        <c:v>44077</c:v>
                      </c:pt>
                      <c:pt idx="65">
                        <c:v>44078</c:v>
                      </c:pt>
                      <c:pt idx="66">
                        <c:v>44079</c:v>
                      </c:pt>
                      <c:pt idx="67">
                        <c:v>44080</c:v>
                      </c:pt>
                      <c:pt idx="68">
                        <c:v>44081</c:v>
                      </c:pt>
                      <c:pt idx="69">
                        <c:v>44082</c:v>
                      </c:pt>
                      <c:pt idx="70">
                        <c:v>44083</c:v>
                      </c:pt>
                      <c:pt idx="71">
                        <c:v>44084</c:v>
                      </c:pt>
                      <c:pt idx="72">
                        <c:v>44085</c:v>
                      </c:pt>
                      <c:pt idx="73">
                        <c:v>44086</c:v>
                      </c:pt>
                      <c:pt idx="74">
                        <c:v>44087</c:v>
                      </c:pt>
                      <c:pt idx="75">
                        <c:v>44088</c:v>
                      </c:pt>
                      <c:pt idx="76">
                        <c:v>44089</c:v>
                      </c:pt>
                      <c:pt idx="77">
                        <c:v>44090</c:v>
                      </c:pt>
                      <c:pt idx="78">
                        <c:v>44091</c:v>
                      </c:pt>
                      <c:pt idx="79">
                        <c:v>44092</c:v>
                      </c:pt>
                      <c:pt idx="80">
                        <c:v>44093</c:v>
                      </c:pt>
                      <c:pt idx="81">
                        <c:v>44094</c:v>
                      </c:pt>
                      <c:pt idx="82">
                        <c:v>44095</c:v>
                      </c:pt>
                      <c:pt idx="83">
                        <c:v>44096</c:v>
                      </c:pt>
                      <c:pt idx="84">
                        <c:v>44097</c:v>
                      </c:pt>
                      <c:pt idx="85">
                        <c:v>44098</c:v>
                      </c:pt>
                      <c:pt idx="86">
                        <c:v>44099</c:v>
                      </c:pt>
                      <c:pt idx="87">
                        <c:v>44100</c:v>
                      </c:pt>
                      <c:pt idx="88">
                        <c:v>44101</c:v>
                      </c:pt>
                      <c:pt idx="89">
                        <c:v>44102</c:v>
                      </c:pt>
                      <c:pt idx="90">
                        <c:v>44103</c:v>
                      </c:pt>
                      <c:pt idx="91">
                        <c:v>44104</c:v>
                      </c:pt>
                      <c:pt idx="92">
                        <c:v>44105</c:v>
                      </c:pt>
                      <c:pt idx="93">
                        <c:v>44106</c:v>
                      </c:pt>
                      <c:pt idx="94">
                        <c:v>44107</c:v>
                      </c:pt>
                      <c:pt idx="95">
                        <c:v>44108</c:v>
                      </c:pt>
                      <c:pt idx="96">
                        <c:v>44109</c:v>
                      </c:pt>
                      <c:pt idx="97">
                        <c:v>44110</c:v>
                      </c:pt>
                      <c:pt idx="98">
                        <c:v>44111</c:v>
                      </c:pt>
                      <c:pt idx="99">
                        <c:v>44112</c:v>
                      </c:pt>
                      <c:pt idx="100">
                        <c:v>44113</c:v>
                      </c:pt>
                      <c:pt idx="101">
                        <c:v>44114</c:v>
                      </c:pt>
                      <c:pt idx="102">
                        <c:v>44115</c:v>
                      </c:pt>
                      <c:pt idx="103">
                        <c:v>44116</c:v>
                      </c:pt>
                      <c:pt idx="104">
                        <c:v>44117</c:v>
                      </c:pt>
                      <c:pt idx="105">
                        <c:v>44118</c:v>
                      </c:pt>
                      <c:pt idx="106">
                        <c:v>44119</c:v>
                      </c:pt>
                      <c:pt idx="107">
                        <c:v>44120</c:v>
                      </c:pt>
                      <c:pt idx="108">
                        <c:v>44121</c:v>
                      </c:pt>
                      <c:pt idx="109">
                        <c:v>44122</c:v>
                      </c:pt>
                      <c:pt idx="110">
                        <c:v>44123</c:v>
                      </c:pt>
                      <c:pt idx="111">
                        <c:v>44124</c:v>
                      </c:pt>
                      <c:pt idx="112">
                        <c:v>44125</c:v>
                      </c:pt>
                      <c:pt idx="113">
                        <c:v>44126</c:v>
                      </c:pt>
                      <c:pt idx="114">
                        <c:v>44127</c:v>
                      </c:pt>
                      <c:pt idx="115">
                        <c:v>44128</c:v>
                      </c:pt>
                      <c:pt idx="116">
                        <c:v>44129</c:v>
                      </c:pt>
                      <c:pt idx="117">
                        <c:v>44130</c:v>
                      </c:pt>
                      <c:pt idx="118">
                        <c:v>44131</c:v>
                      </c:pt>
                      <c:pt idx="119">
                        <c:v>44132</c:v>
                      </c:pt>
                      <c:pt idx="120">
                        <c:v>44133</c:v>
                      </c:pt>
                      <c:pt idx="121">
                        <c:v>44134</c:v>
                      </c:pt>
                      <c:pt idx="122">
                        <c:v>44135</c:v>
                      </c:pt>
                      <c:pt idx="123">
                        <c:v>44136</c:v>
                      </c:pt>
                      <c:pt idx="124">
                        <c:v>44137</c:v>
                      </c:pt>
                      <c:pt idx="125">
                        <c:v>44138</c:v>
                      </c:pt>
                      <c:pt idx="126">
                        <c:v>44139</c:v>
                      </c:pt>
                      <c:pt idx="127">
                        <c:v>44140</c:v>
                      </c:pt>
                      <c:pt idx="128">
                        <c:v>44141</c:v>
                      </c:pt>
                      <c:pt idx="129">
                        <c:v>44142</c:v>
                      </c:pt>
                      <c:pt idx="130">
                        <c:v>44143</c:v>
                      </c:pt>
                      <c:pt idx="131">
                        <c:v>44144</c:v>
                      </c:pt>
                      <c:pt idx="132">
                        <c:v>44145</c:v>
                      </c:pt>
                      <c:pt idx="133">
                        <c:v>44146</c:v>
                      </c:pt>
                      <c:pt idx="134">
                        <c:v>44147</c:v>
                      </c:pt>
                      <c:pt idx="135">
                        <c:v>44148</c:v>
                      </c:pt>
                      <c:pt idx="136">
                        <c:v>44149</c:v>
                      </c:pt>
                      <c:pt idx="137">
                        <c:v>44150</c:v>
                      </c:pt>
                      <c:pt idx="138">
                        <c:v>44151</c:v>
                      </c:pt>
                      <c:pt idx="139">
                        <c:v>44152</c:v>
                      </c:pt>
                      <c:pt idx="140">
                        <c:v>44153</c:v>
                      </c:pt>
                      <c:pt idx="141">
                        <c:v>44154</c:v>
                      </c:pt>
                      <c:pt idx="142">
                        <c:v>44155</c:v>
                      </c:pt>
                      <c:pt idx="143">
                        <c:v>44156</c:v>
                      </c:pt>
                      <c:pt idx="144">
                        <c:v>44157</c:v>
                      </c:pt>
                      <c:pt idx="145">
                        <c:v>44158</c:v>
                      </c:pt>
                      <c:pt idx="146">
                        <c:v>44159</c:v>
                      </c:pt>
                      <c:pt idx="147">
                        <c:v>44160</c:v>
                      </c:pt>
                      <c:pt idx="148">
                        <c:v>44161</c:v>
                      </c:pt>
                      <c:pt idx="149">
                        <c:v>44162</c:v>
                      </c:pt>
                      <c:pt idx="150">
                        <c:v>44163</c:v>
                      </c:pt>
                      <c:pt idx="151">
                        <c:v>44164</c:v>
                      </c:pt>
                      <c:pt idx="152">
                        <c:v>44165</c:v>
                      </c:pt>
                      <c:pt idx="153">
                        <c:v>44166</c:v>
                      </c:pt>
                      <c:pt idx="154">
                        <c:v>44167</c:v>
                      </c:pt>
                      <c:pt idx="155">
                        <c:v>44168</c:v>
                      </c:pt>
                      <c:pt idx="156">
                        <c:v>44169</c:v>
                      </c:pt>
                      <c:pt idx="157">
                        <c:v>44170</c:v>
                      </c:pt>
                      <c:pt idx="158">
                        <c:v>44171</c:v>
                      </c:pt>
                      <c:pt idx="159">
                        <c:v>44172</c:v>
                      </c:pt>
                      <c:pt idx="160">
                        <c:v>44173</c:v>
                      </c:pt>
                      <c:pt idx="161">
                        <c:v>44174</c:v>
                      </c:pt>
                      <c:pt idx="162">
                        <c:v>44175</c:v>
                      </c:pt>
                      <c:pt idx="163">
                        <c:v>44176</c:v>
                      </c:pt>
                      <c:pt idx="164">
                        <c:v>44177</c:v>
                      </c:pt>
                      <c:pt idx="165">
                        <c:v>44178</c:v>
                      </c:pt>
                      <c:pt idx="166">
                        <c:v>44179</c:v>
                      </c:pt>
                      <c:pt idx="167">
                        <c:v>44180</c:v>
                      </c:pt>
                      <c:pt idx="168">
                        <c:v>44181</c:v>
                      </c:pt>
                      <c:pt idx="169">
                        <c:v>44182</c:v>
                      </c:pt>
                      <c:pt idx="170">
                        <c:v>44183</c:v>
                      </c:pt>
                      <c:pt idx="171">
                        <c:v>44184</c:v>
                      </c:pt>
                      <c:pt idx="172">
                        <c:v>44185</c:v>
                      </c:pt>
                      <c:pt idx="173">
                        <c:v>44186</c:v>
                      </c:pt>
                      <c:pt idx="174">
                        <c:v>44187</c:v>
                      </c:pt>
                      <c:pt idx="175">
                        <c:v>44188</c:v>
                      </c:pt>
                      <c:pt idx="176">
                        <c:v>44189</c:v>
                      </c:pt>
                      <c:pt idx="177">
                        <c:v>44190</c:v>
                      </c:pt>
                      <c:pt idx="178">
                        <c:v>44191</c:v>
                      </c:pt>
                      <c:pt idx="179">
                        <c:v>44192</c:v>
                      </c:pt>
                      <c:pt idx="180">
                        <c:v>44193</c:v>
                      </c:pt>
                      <c:pt idx="181">
                        <c:v>44194</c:v>
                      </c:pt>
                      <c:pt idx="182">
                        <c:v>44195</c:v>
                      </c:pt>
                      <c:pt idx="183">
                        <c:v>44196</c:v>
                      </c:pt>
                      <c:pt idx="184">
                        <c:v>44197</c:v>
                      </c:pt>
                      <c:pt idx="185">
                        <c:v>44198</c:v>
                      </c:pt>
                      <c:pt idx="186">
                        <c:v>44199</c:v>
                      </c:pt>
                      <c:pt idx="187">
                        <c:v>44200</c:v>
                      </c:pt>
                      <c:pt idx="188">
                        <c:v>44201</c:v>
                      </c:pt>
                      <c:pt idx="189">
                        <c:v>44202</c:v>
                      </c:pt>
                      <c:pt idx="190">
                        <c:v>44203</c:v>
                      </c:pt>
                      <c:pt idx="191">
                        <c:v>44204</c:v>
                      </c:pt>
                      <c:pt idx="192">
                        <c:v>44205</c:v>
                      </c:pt>
                      <c:pt idx="193">
                        <c:v>44206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'Sicilia foglio di lavoro'!$L$2:$L$277</c15:sqref>
                        </c15:formulaRef>
                      </c:ext>
                    </c:extLst>
                    <c:numCache>
                      <c:formatCode>General</c:formatCode>
                      <c:ptCount val="15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B63-4E38-BBA3-32BF23EB754E}"/>
                  </c:ext>
                </c:extLst>
              </c15:ser>
            </c15:filteredAreaSeries>
          </c:ext>
        </c:extLst>
      </c:areaChart>
      <c:dateAx>
        <c:axId val="543267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4328320"/>
        <c:crosses val="autoZero"/>
        <c:auto val="1"/>
        <c:lblOffset val="100"/>
        <c:baseTimeUnit val="days"/>
      </c:dateAx>
      <c:valAx>
        <c:axId val="543283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4326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1541653029915896E-2"/>
          <c:y val="0.16756718630620451"/>
          <c:w val="0.21096616173261842"/>
          <c:h val="0.25737873569987718"/>
        </c:manualLayout>
      </c:layout>
      <c:overlay val="0"/>
      <c:spPr>
        <a:solidFill>
          <a:schemeClr val="accent3">
            <a:lumMod val="40000"/>
            <a:lumOff val="60000"/>
          </a:schemeClr>
        </a:solidFill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Grafico 4. Attuali positivi: Ricoverati e in isolamento domiciliare</a:t>
            </a:r>
          </a:p>
        </c:rich>
      </c:tx>
      <c:layout>
        <c:manualLayout>
          <c:xMode val="edge"/>
          <c:yMode val="edge"/>
          <c:x val="0.22549956709807867"/>
          <c:y val="3.34088045681936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3182619398250216E-2"/>
          <c:w val="0.95215633292854662"/>
          <c:h val="0.90036136423012025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lavoro'!$H$1</c:f>
              <c:strCache>
                <c:ptCount val="1"/>
                <c:pt idx="0">
                  <c:v>Ricoverati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lavoro'!$H$2:$H$319</c:f>
              <c:numCache>
                <c:formatCode>General</c:formatCode>
                <c:ptCount val="196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17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17</c:v>
                </c:pt>
                <c:pt idx="25">
                  <c:v>22</c:v>
                </c:pt>
                <c:pt idx="26">
                  <c:v>26</c:v>
                </c:pt>
                <c:pt idx="27">
                  <c:v>31</c:v>
                </c:pt>
                <c:pt idx="28">
                  <c:v>31</c:v>
                </c:pt>
                <c:pt idx="29">
                  <c:v>35</c:v>
                </c:pt>
                <c:pt idx="30">
                  <c:v>40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37</c:v>
                </c:pt>
                <c:pt idx="35">
                  <c:v>38</c:v>
                </c:pt>
                <c:pt idx="36">
                  <c:v>41</c:v>
                </c:pt>
                <c:pt idx="37">
                  <c:v>41</c:v>
                </c:pt>
                <c:pt idx="38">
                  <c:v>41</c:v>
                </c:pt>
                <c:pt idx="39">
                  <c:v>44</c:v>
                </c:pt>
                <c:pt idx="40">
                  <c:v>51</c:v>
                </c:pt>
                <c:pt idx="41">
                  <c:v>50</c:v>
                </c:pt>
                <c:pt idx="42">
                  <c:v>49</c:v>
                </c:pt>
                <c:pt idx="43">
                  <c:v>48</c:v>
                </c:pt>
                <c:pt idx="44">
                  <c:v>52</c:v>
                </c:pt>
                <c:pt idx="45">
                  <c:v>52</c:v>
                </c:pt>
                <c:pt idx="46">
                  <c:v>56</c:v>
                </c:pt>
                <c:pt idx="47">
                  <c:v>60</c:v>
                </c:pt>
                <c:pt idx="48">
                  <c:v>60</c:v>
                </c:pt>
                <c:pt idx="49">
                  <c:v>61</c:v>
                </c:pt>
                <c:pt idx="50">
                  <c:v>49</c:v>
                </c:pt>
                <c:pt idx="51">
                  <c:v>53</c:v>
                </c:pt>
                <c:pt idx="52">
                  <c:v>53</c:v>
                </c:pt>
                <c:pt idx="53">
                  <c:v>60</c:v>
                </c:pt>
                <c:pt idx="54">
                  <c:v>63</c:v>
                </c:pt>
                <c:pt idx="55">
                  <c:v>63</c:v>
                </c:pt>
                <c:pt idx="56">
                  <c:v>69</c:v>
                </c:pt>
                <c:pt idx="57">
                  <c:v>72</c:v>
                </c:pt>
                <c:pt idx="58">
                  <c:v>78</c:v>
                </c:pt>
                <c:pt idx="59">
                  <c:v>80</c:v>
                </c:pt>
                <c:pt idx="60">
                  <c:v>78</c:v>
                </c:pt>
                <c:pt idx="61">
                  <c:v>80</c:v>
                </c:pt>
                <c:pt idx="62">
                  <c:v>81</c:v>
                </c:pt>
                <c:pt idx="63">
                  <c:v>88</c:v>
                </c:pt>
                <c:pt idx="64">
                  <c:v>93</c:v>
                </c:pt>
                <c:pt idx="65">
                  <c:v>98</c:v>
                </c:pt>
                <c:pt idx="66">
                  <c:v>100</c:v>
                </c:pt>
                <c:pt idx="67">
                  <c:v>99</c:v>
                </c:pt>
                <c:pt idx="68">
                  <c:v>114</c:v>
                </c:pt>
                <c:pt idx="69">
                  <c:v>117</c:v>
                </c:pt>
                <c:pt idx="70">
                  <c:v>120</c:v>
                </c:pt>
                <c:pt idx="71">
                  <c:v>126</c:v>
                </c:pt>
                <c:pt idx="72">
                  <c:v>129</c:v>
                </c:pt>
                <c:pt idx="73">
                  <c:v>134</c:v>
                </c:pt>
                <c:pt idx="74">
                  <c:v>137</c:v>
                </c:pt>
                <c:pt idx="75">
                  <c:v>152</c:v>
                </c:pt>
                <c:pt idx="76">
                  <c:v>158</c:v>
                </c:pt>
                <c:pt idx="77">
                  <c:v>171</c:v>
                </c:pt>
                <c:pt idx="78">
                  <c:v>187</c:v>
                </c:pt>
                <c:pt idx="79">
                  <c:v>194</c:v>
                </c:pt>
                <c:pt idx="80">
                  <c:v>204</c:v>
                </c:pt>
                <c:pt idx="81">
                  <c:v>207</c:v>
                </c:pt>
                <c:pt idx="82">
                  <c:v>217</c:v>
                </c:pt>
                <c:pt idx="83">
                  <c:v>239</c:v>
                </c:pt>
                <c:pt idx="84">
                  <c:v>246</c:v>
                </c:pt>
                <c:pt idx="85">
                  <c:v>253</c:v>
                </c:pt>
                <c:pt idx="86">
                  <c:v>248</c:v>
                </c:pt>
                <c:pt idx="87">
                  <c:v>268</c:v>
                </c:pt>
                <c:pt idx="88">
                  <c:v>282</c:v>
                </c:pt>
                <c:pt idx="89">
                  <c:v>309</c:v>
                </c:pt>
                <c:pt idx="90">
                  <c:v>309</c:v>
                </c:pt>
                <c:pt idx="91">
                  <c:v>320</c:v>
                </c:pt>
                <c:pt idx="92">
                  <c:v>327</c:v>
                </c:pt>
                <c:pt idx="93">
                  <c:v>324</c:v>
                </c:pt>
                <c:pt idx="94">
                  <c:v>342</c:v>
                </c:pt>
                <c:pt idx="95">
                  <c:v>353</c:v>
                </c:pt>
                <c:pt idx="96">
                  <c:v>389</c:v>
                </c:pt>
                <c:pt idx="97">
                  <c:v>396</c:v>
                </c:pt>
                <c:pt idx="98">
                  <c:v>405</c:v>
                </c:pt>
                <c:pt idx="99">
                  <c:v>409</c:v>
                </c:pt>
                <c:pt idx="100">
                  <c:v>411</c:v>
                </c:pt>
                <c:pt idx="101">
                  <c:v>422</c:v>
                </c:pt>
                <c:pt idx="102">
                  <c:v>426</c:v>
                </c:pt>
                <c:pt idx="103">
                  <c:v>446</c:v>
                </c:pt>
                <c:pt idx="104">
                  <c:v>470</c:v>
                </c:pt>
                <c:pt idx="105">
                  <c:v>496</c:v>
                </c:pt>
                <c:pt idx="106">
                  <c:v>520</c:v>
                </c:pt>
                <c:pt idx="107">
                  <c:v>529</c:v>
                </c:pt>
                <c:pt idx="108">
                  <c:v>540</c:v>
                </c:pt>
                <c:pt idx="109">
                  <c:v>563</c:v>
                </c:pt>
                <c:pt idx="110">
                  <c:v>593</c:v>
                </c:pt>
                <c:pt idx="111">
                  <c:v>619</c:v>
                </c:pt>
                <c:pt idx="112">
                  <c:v>648</c:v>
                </c:pt>
                <c:pt idx="113">
                  <c:v>677</c:v>
                </c:pt>
                <c:pt idx="114">
                  <c:v>682</c:v>
                </c:pt>
                <c:pt idx="115">
                  <c:v>696</c:v>
                </c:pt>
                <c:pt idx="116">
                  <c:v>737</c:v>
                </c:pt>
                <c:pt idx="117">
                  <c:v>775</c:v>
                </c:pt>
                <c:pt idx="118">
                  <c:v>830</c:v>
                </c:pt>
                <c:pt idx="119">
                  <c:v>898</c:v>
                </c:pt>
                <c:pt idx="120">
                  <c:v>954</c:v>
                </c:pt>
                <c:pt idx="121">
                  <c:v>1012</c:v>
                </c:pt>
                <c:pt idx="122">
                  <c:v>1084</c:v>
                </c:pt>
                <c:pt idx="123">
                  <c:v>1131</c:v>
                </c:pt>
                <c:pt idx="124">
                  <c:v>1167</c:v>
                </c:pt>
                <c:pt idx="125">
                  <c:v>1222</c:v>
                </c:pt>
                <c:pt idx="126">
                  <c:v>1253</c:v>
                </c:pt>
                <c:pt idx="127">
                  <c:v>1304</c:v>
                </c:pt>
                <c:pt idx="128">
                  <c:v>1316</c:v>
                </c:pt>
                <c:pt idx="129">
                  <c:v>1330</c:v>
                </c:pt>
                <c:pt idx="130">
                  <c:v>1427</c:v>
                </c:pt>
                <c:pt idx="131">
                  <c:v>1490</c:v>
                </c:pt>
                <c:pt idx="132">
                  <c:v>1543</c:v>
                </c:pt>
                <c:pt idx="133">
                  <c:v>1578</c:v>
                </c:pt>
                <c:pt idx="134">
                  <c:v>1596</c:v>
                </c:pt>
                <c:pt idx="135">
                  <c:v>1660</c:v>
                </c:pt>
                <c:pt idx="136">
                  <c:v>1677</c:v>
                </c:pt>
                <c:pt idx="137">
                  <c:v>1693</c:v>
                </c:pt>
                <c:pt idx="138">
                  <c:v>1725</c:v>
                </c:pt>
                <c:pt idx="139">
                  <c:v>1732</c:v>
                </c:pt>
                <c:pt idx="140">
                  <c:v>1768</c:v>
                </c:pt>
                <c:pt idx="141">
                  <c:v>1772</c:v>
                </c:pt>
                <c:pt idx="142">
                  <c:v>1779</c:v>
                </c:pt>
                <c:pt idx="143">
                  <c:v>1810</c:v>
                </c:pt>
                <c:pt idx="144">
                  <c:v>1838</c:v>
                </c:pt>
                <c:pt idx="145">
                  <c:v>1847</c:v>
                </c:pt>
                <c:pt idx="146">
                  <c:v>1844</c:v>
                </c:pt>
                <c:pt idx="147">
                  <c:v>1824</c:v>
                </c:pt>
                <c:pt idx="148">
                  <c:v>1798</c:v>
                </c:pt>
                <c:pt idx="149">
                  <c:v>1789</c:v>
                </c:pt>
                <c:pt idx="150">
                  <c:v>1766</c:v>
                </c:pt>
                <c:pt idx="151">
                  <c:v>1763</c:v>
                </c:pt>
                <c:pt idx="152">
                  <c:v>1773</c:v>
                </c:pt>
                <c:pt idx="153">
                  <c:v>1737</c:v>
                </c:pt>
                <c:pt idx="154">
                  <c:v>1714</c:v>
                </c:pt>
                <c:pt idx="155">
                  <c:v>1686</c:v>
                </c:pt>
                <c:pt idx="156">
                  <c:v>1647</c:v>
                </c:pt>
                <c:pt idx="157">
                  <c:v>1615</c:v>
                </c:pt>
                <c:pt idx="158">
                  <c:v>1580</c:v>
                </c:pt>
                <c:pt idx="159">
                  <c:v>1592</c:v>
                </c:pt>
                <c:pt idx="160">
                  <c:v>1573</c:v>
                </c:pt>
                <c:pt idx="161">
                  <c:v>1572</c:v>
                </c:pt>
                <c:pt idx="162">
                  <c:v>1539</c:v>
                </c:pt>
                <c:pt idx="163">
                  <c:v>1477</c:v>
                </c:pt>
                <c:pt idx="164">
                  <c:v>1439</c:v>
                </c:pt>
                <c:pt idx="165">
                  <c:v>1424</c:v>
                </c:pt>
                <c:pt idx="166">
                  <c:v>1426</c:v>
                </c:pt>
                <c:pt idx="167">
                  <c:v>1410</c:v>
                </c:pt>
                <c:pt idx="168">
                  <c:v>1371</c:v>
                </c:pt>
                <c:pt idx="169">
                  <c:v>1310</c:v>
                </c:pt>
                <c:pt idx="170">
                  <c:v>1273</c:v>
                </c:pt>
                <c:pt idx="171">
                  <c:v>1245</c:v>
                </c:pt>
                <c:pt idx="172">
                  <c:v>1254</c:v>
                </c:pt>
                <c:pt idx="173">
                  <c:v>1267</c:v>
                </c:pt>
                <c:pt idx="174">
                  <c:v>1235</c:v>
                </c:pt>
                <c:pt idx="175">
                  <c:v>1204</c:v>
                </c:pt>
                <c:pt idx="176">
                  <c:v>1181</c:v>
                </c:pt>
                <c:pt idx="177">
                  <c:v>1169</c:v>
                </c:pt>
                <c:pt idx="178">
                  <c:v>1184</c:v>
                </c:pt>
                <c:pt idx="179">
                  <c:v>1201</c:v>
                </c:pt>
                <c:pt idx="180">
                  <c:v>1239</c:v>
                </c:pt>
                <c:pt idx="181">
                  <c:v>1262</c:v>
                </c:pt>
                <c:pt idx="182">
                  <c:v>1251</c:v>
                </c:pt>
                <c:pt idx="183">
                  <c:v>1240</c:v>
                </c:pt>
                <c:pt idx="184">
                  <c:v>1249</c:v>
                </c:pt>
                <c:pt idx="185">
                  <c:v>1276</c:v>
                </c:pt>
                <c:pt idx="186">
                  <c:v>1321</c:v>
                </c:pt>
                <c:pt idx="187">
                  <c:v>1367</c:v>
                </c:pt>
                <c:pt idx="188">
                  <c:v>1388</c:v>
                </c:pt>
                <c:pt idx="189">
                  <c:v>1384</c:v>
                </c:pt>
                <c:pt idx="190">
                  <c:v>1424</c:v>
                </c:pt>
                <c:pt idx="191">
                  <c:v>1446</c:v>
                </c:pt>
                <c:pt idx="192">
                  <c:v>1461</c:v>
                </c:pt>
                <c:pt idx="193">
                  <c:v>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5-487E-9C39-3D8506DFE5D7}"/>
            </c:ext>
          </c:extLst>
        </c:ser>
        <c:ser>
          <c:idx val="1"/>
          <c:order val="1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lavoro'!$L$2:$L$150</c:f>
              <c:numCache>
                <c:formatCode>General</c:formatCode>
                <c:ptCount val="2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5-487E-9C39-3D8506DFE5D7}"/>
            </c:ext>
          </c:extLst>
        </c:ser>
        <c:ser>
          <c:idx val="2"/>
          <c:order val="2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lavoro'!$M$2:$M$319</c:f>
              <c:numCache>
                <c:formatCode>General</c:formatCode>
                <c:ptCount val="196"/>
                <c:pt idx="0">
                  <c:v>105</c:v>
                </c:pt>
                <c:pt idx="1">
                  <c:v>114</c:v>
                </c:pt>
                <c:pt idx="2">
                  <c:v>117</c:v>
                </c:pt>
                <c:pt idx="3">
                  <c:v>121</c:v>
                </c:pt>
                <c:pt idx="4">
                  <c:v>123</c:v>
                </c:pt>
                <c:pt idx="5">
                  <c:v>123</c:v>
                </c:pt>
                <c:pt idx="6">
                  <c:v>128</c:v>
                </c:pt>
                <c:pt idx="7">
                  <c:v>120</c:v>
                </c:pt>
                <c:pt idx="8">
                  <c:v>122</c:v>
                </c:pt>
                <c:pt idx="9">
                  <c:v>118</c:v>
                </c:pt>
                <c:pt idx="10">
                  <c:v>117</c:v>
                </c:pt>
                <c:pt idx="11">
                  <c:v>118</c:v>
                </c:pt>
                <c:pt idx="12">
                  <c:v>117</c:v>
                </c:pt>
                <c:pt idx="13">
                  <c:v>133</c:v>
                </c:pt>
                <c:pt idx="14">
                  <c:v>133</c:v>
                </c:pt>
                <c:pt idx="15">
                  <c:v>148</c:v>
                </c:pt>
                <c:pt idx="16">
                  <c:v>149</c:v>
                </c:pt>
                <c:pt idx="17">
                  <c:v>148</c:v>
                </c:pt>
                <c:pt idx="18">
                  <c:v>150</c:v>
                </c:pt>
                <c:pt idx="19">
                  <c:v>145</c:v>
                </c:pt>
                <c:pt idx="20">
                  <c:v>145</c:v>
                </c:pt>
                <c:pt idx="21">
                  <c:v>148</c:v>
                </c:pt>
                <c:pt idx="22">
                  <c:v>150</c:v>
                </c:pt>
                <c:pt idx="23">
                  <c:v>157</c:v>
                </c:pt>
                <c:pt idx="24">
                  <c:v>164</c:v>
                </c:pt>
                <c:pt idx="25">
                  <c:v>173</c:v>
                </c:pt>
                <c:pt idx="26">
                  <c:v>168</c:v>
                </c:pt>
                <c:pt idx="27">
                  <c:v>175</c:v>
                </c:pt>
                <c:pt idx="28">
                  <c:v>193</c:v>
                </c:pt>
                <c:pt idx="29">
                  <c:v>224</c:v>
                </c:pt>
                <c:pt idx="30">
                  <c:v>235</c:v>
                </c:pt>
                <c:pt idx="31">
                  <c:v>242</c:v>
                </c:pt>
                <c:pt idx="32">
                  <c:v>246</c:v>
                </c:pt>
                <c:pt idx="33">
                  <c:v>249</c:v>
                </c:pt>
                <c:pt idx="34">
                  <c:v>256</c:v>
                </c:pt>
                <c:pt idx="35">
                  <c:v>276</c:v>
                </c:pt>
                <c:pt idx="36">
                  <c:v>301</c:v>
                </c:pt>
                <c:pt idx="37">
                  <c:v>328</c:v>
                </c:pt>
                <c:pt idx="38">
                  <c:v>356</c:v>
                </c:pt>
                <c:pt idx="39">
                  <c:v>376</c:v>
                </c:pt>
                <c:pt idx="40">
                  <c:v>399</c:v>
                </c:pt>
                <c:pt idx="41">
                  <c:v>488</c:v>
                </c:pt>
                <c:pt idx="42">
                  <c:v>513</c:v>
                </c:pt>
                <c:pt idx="43">
                  <c:v>556</c:v>
                </c:pt>
                <c:pt idx="44">
                  <c:v>579</c:v>
                </c:pt>
                <c:pt idx="45">
                  <c:v>625</c:v>
                </c:pt>
                <c:pt idx="46">
                  <c:v>656</c:v>
                </c:pt>
                <c:pt idx="47">
                  <c:v>658</c:v>
                </c:pt>
                <c:pt idx="48">
                  <c:v>662</c:v>
                </c:pt>
                <c:pt idx="49">
                  <c:v>705</c:v>
                </c:pt>
                <c:pt idx="50">
                  <c:v>741</c:v>
                </c:pt>
                <c:pt idx="51">
                  <c:v>775</c:v>
                </c:pt>
                <c:pt idx="52">
                  <c:v>821</c:v>
                </c:pt>
                <c:pt idx="53">
                  <c:v>843</c:v>
                </c:pt>
                <c:pt idx="54">
                  <c:v>884</c:v>
                </c:pt>
                <c:pt idx="55">
                  <c:v>884</c:v>
                </c:pt>
                <c:pt idx="56">
                  <c:v>911</c:v>
                </c:pt>
                <c:pt idx="57">
                  <c:v>947</c:v>
                </c:pt>
                <c:pt idx="58">
                  <c:v>980</c:v>
                </c:pt>
                <c:pt idx="59">
                  <c:v>1004</c:v>
                </c:pt>
                <c:pt idx="60">
                  <c:v>1036</c:v>
                </c:pt>
                <c:pt idx="61">
                  <c:v>1045</c:v>
                </c:pt>
                <c:pt idx="62">
                  <c:v>1071</c:v>
                </c:pt>
                <c:pt idx="63">
                  <c:v>1139</c:v>
                </c:pt>
                <c:pt idx="64">
                  <c:v>1159</c:v>
                </c:pt>
                <c:pt idx="65">
                  <c:v>1186</c:v>
                </c:pt>
                <c:pt idx="66">
                  <c:v>1243</c:v>
                </c:pt>
                <c:pt idx="67">
                  <c:v>1235</c:v>
                </c:pt>
                <c:pt idx="68">
                  <c:v>1265</c:v>
                </c:pt>
                <c:pt idx="69">
                  <c:v>1337</c:v>
                </c:pt>
                <c:pt idx="70">
                  <c:v>1407</c:v>
                </c:pt>
                <c:pt idx="71">
                  <c:v>1477</c:v>
                </c:pt>
                <c:pt idx="72">
                  <c:v>1577</c:v>
                </c:pt>
                <c:pt idx="73">
                  <c:v>1613</c:v>
                </c:pt>
                <c:pt idx="74">
                  <c:v>1656</c:v>
                </c:pt>
                <c:pt idx="75">
                  <c:v>1690</c:v>
                </c:pt>
                <c:pt idx="76">
                  <c:v>1761</c:v>
                </c:pt>
                <c:pt idx="77">
                  <c:v>1817</c:v>
                </c:pt>
                <c:pt idx="78">
                  <c:v>1856</c:v>
                </c:pt>
                <c:pt idx="79">
                  <c:v>1963</c:v>
                </c:pt>
                <c:pt idx="80">
                  <c:v>2028</c:v>
                </c:pt>
                <c:pt idx="81">
                  <c:v>2109</c:v>
                </c:pt>
                <c:pt idx="82">
                  <c:v>2131</c:v>
                </c:pt>
                <c:pt idx="83">
                  <c:v>2151</c:v>
                </c:pt>
                <c:pt idx="84">
                  <c:v>2166</c:v>
                </c:pt>
                <c:pt idx="85">
                  <c:v>2208</c:v>
                </c:pt>
                <c:pt idx="86">
                  <c:v>2282</c:v>
                </c:pt>
                <c:pt idx="87">
                  <c:v>2315</c:v>
                </c:pt>
                <c:pt idx="88">
                  <c:v>2377</c:v>
                </c:pt>
                <c:pt idx="89">
                  <c:v>2434</c:v>
                </c:pt>
                <c:pt idx="90">
                  <c:v>2478</c:v>
                </c:pt>
                <c:pt idx="91">
                  <c:v>2546</c:v>
                </c:pt>
                <c:pt idx="92">
                  <c:v>2609</c:v>
                </c:pt>
                <c:pt idx="93">
                  <c:v>2724</c:v>
                </c:pt>
                <c:pt idx="94">
                  <c:v>2829</c:v>
                </c:pt>
                <c:pt idx="95">
                  <c:v>2894</c:v>
                </c:pt>
                <c:pt idx="96">
                  <c:v>2969</c:v>
                </c:pt>
                <c:pt idx="97">
                  <c:v>3052</c:v>
                </c:pt>
                <c:pt idx="98">
                  <c:v>3144</c:v>
                </c:pt>
                <c:pt idx="99">
                  <c:v>3287</c:v>
                </c:pt>
                <c:pt idx="100">
                  <c:v>3490</c:v>
                </c:pt>
                <c:pt idx="101">
                  <c:v>3721</c:v>
                </c:pt>
                <c:pt idx="102">
                  <c:v>3975</c:v>
                </c:pt>
                <c:pt idx="103">
                  <c:v>4236</c:v>
                </c:pt>
                <c:pt idx="104">
                  <c:v>4407</c:v>
                </c:pt>
                <c:pt idx="105">
                  <c:v>4691</c:v>
                </c:pt>
                <c:pt idx="106">
                  <c:v>4967</c:v>
                </c:pt>
                <c:pt idx="107">
                  <c:v>5405</c:v>
                </c:pt>
                <c:pt idx="108">
                  <c:v>5741</c:v>
                </c:pt>
                <c:pt idx="109">
                  <c:v>6227</c:v>
                </c:pt>
                <c:pt idx="110">
                  <c:v>6426</c:v>
                </c:pt>
                <c:pt idx="111">
                  <c:v>6878</c:v>
                </c:pt>
                <c:pt idx="112">
                  <c:v>7202</c:v>
                </c:pt>
                <c:pt idx="113">
                  <c:v>7863</c:v>
                </c:pt>
                <c:pt idx="114">
                  <c:v>8454</c:v>
                </c:pt>
                <c:pt idx="115">
                  <c:v>9193</c:v>
                </c:pt>
                <c:pt idx="116">
                  <c:v>9818</c:v>
                </c:pt>
                <c:pt idx="117">
                  <c:v>10170</c:v>
                </c:pt>
                <c:pt idx="118">
                  <c:v>10904</c:v>
                </c:pt>
                <c:pt idx="119">
                  <c:v>11290</c:v>
                </c:pt>
                <c:pt idx="120">
                  <c:v>11791</c:v>
                </c:pt>
                <c:pt idx="121">
                  <c:v>12552</c:v>
                </c:pt>
                <c:pt idx="122">
                  <c:v>13358</c:v>
                </c:pt>
                <c:pt idx="123">
                  <c:v>14193</c:v>
                </c:pt>
                <c:pt idx="124">
                  <c:v>14897</c:v>
                </c:pt>
                <c:pt idx="125">
                  <c:v>15584</c:v>
                </c:pt>
                <c:pt idx="126">
                  <c:v>16365</c:v>
                </c:pt>
                <c:pt idx="127">
                  <c:v>17222</c:v>
                </c:pt>
                <c:pt idx="128">
                  <c:v>18197</c:v>
                </c:pt>
                <c:pt idx="129">
                  <c:v>19407</c:v>
                </c:pt>
                <c:pt idx="130">
                  <c:v>20040</c:v>
                </c:pt>
                <c:pt idx="131">
                  <c:v>20449</c:v>
                </c:pt>
                <c:pt idx="132">
                  <c:v>21289</c:v>
                </c:pt>
                <c:pt idx="133">
                  <c:v>21986</c:v>
                </c:pt>
                <c:pt idx="134">
                  <c:v>23318</c:v>
                </c:pt>
                <c:pt idx="135">
                  <c:v>24626</c:v>
                </c:pt>
                <c:pt idx="136">
                  <c:v>26129</c:v>
                </c:pt>
                <c:pt idx="137">
                  <c:v>27114</c:v>
                </c:pt>
                <c:pt idx="138">
                  <c:v>28040</c:v>
                </c:pt>
                <c:pt idx="139">
                  <c:v>29024</c:v>
                </c:pt>
                <c:pt idx="140">
                  <c:v>30334</c:v>
                </c:pt>
                <c:pt idx="141">
                  <c:v>31809</c:v>
                </c:pt>
                <c:pt idx="142">
                  <c:v>32977</c:v>
                </c:pt>
                <c:pt idx="143">
                  <c:v>34431</c:v>
                </c:pt>
                <c:pt idx="144">
                  <c:v>35324</c:v>
                </c:pt>
                <c:pt idx="145">
                  <c:v>36066</c:v>
                </c:pt>
                <c:pt idx="146">
                  <c:v>36355</c:v>
                </c:pt>
                <c:pt idx="147">
                  <c:v>36496</c:v>
                </c:pt>
                <c:pt idx="148">
                  <c:v>36710</c:v>
                </c:pt>
                <c:pt idx="149">
                  <c:v>37294</c:v>
                </c:pt>
                <c:pt idx="150">
                  <c:v>38116</c:v>
                </c:pt>
                <c:pt idx="151">
                  <c:v>38721</c:v>
                </c:pt>
                <c:pt idx="152">
                  <c:v>38851</c:v>
                </c:pt>
                <c:pt idx="153">
                  <c:v>38993</c:v>
                </c:pt>
                <c:pt idx="154">
                  <c:v>38017</c:v>
                </c:pt>
                <c:pt idx="155">
                  <c:v>38094</c:v>
                </c:pt>
                <c:pt idx="156">
                  <c:v>37703</c:v>
                </c:pt>
                <c:pt idx="157">
                  <c:v>37925</c:v>
                </c:pt>
                <c:pt idx="158">
                  <c:v>38166</c:v>
                </c:pt>
                <c:pt idx="159">
                  <c:v>38654</c:v>
                </c:pt>
                <c:pt idx="160">
                  <c:v>37982</c:v>
                </c:pt>
                <c:pt idx="161">
                  <c:v>37075</c:v>
                </c:pt>
                <c:pt idx="162">
                  <c:v>35430</c:v>
                </c:pt>
                <c:pt idx="163">
                  <c:v>34933</c:v>
                </c:pt>
                <c:pt idx="164">
                  <c:v>34322</c:v>
                </c:pt>
                <c:pt idx="165">
                  <c:v>34295</c:v>
                </c:pt>
                <c:pt idx="166">
                  <c:v>34415</c:v>
                </c:pt>
                <c:pt idx="167">
                  <c:v>34559</c:v>
                </c:pt>
                <c:pt idx="168">
                  <c:v>33805</c:v>
                </c:pt>
                <c:pt idx="169">
                  <c:v>33378</c:v>
                </c:pt>
                <c:pt idx="170">
                  <c:v>32592</c:v>
                </c:pt>
                <c:pt idx="171">
                  <c:v>32598</c:v>
                </c:pt>
                <c:pt idx="172">
                  <c:v>32629</c:v>
                </c:pt>
                <c:pt idx="173">
                  <c:v>32636</c:v>
                </c:pt>
                <c:pt idx="174">
                  <c:v>32257</c:v>
                </c:pt>
                <c:pt idx="175">
                  <c:v>32410</c:v>
                </c:pt>
                <c:pt idx="176">
                  <c:v>32199</c:v>
                </c:pt>
                <c:pt idx="177">
                  <c:v>32063</c:v>
                </c:pt>
                <c:pt idx="178">
                  <c:v>32106</c:v>
                </c:pt>
                <c:pt idx="179">
                  <c:v>31966</c:v>
                </c:pt>
                <c:pt idx="180">
                  <c:v>32007</c:v>
                </c:pt>
                <c:pt idx="181">
                  <c:v>32147</c:v>
                </c:pt>
                <c:pt idx="182">
                  <c:v>32136</c:v>
                </c:pt>
                <c:pt idx="183">
                  <c:v>32628</c:v>
                </c:pt>
                <c:pt idx="184">
                  <c:v>33098</c:v>
                </c:pt>
                <c:pt idx="185">
                  <c:v>33674</c:v>
                </c:pt>
                <c:pt idx="186">
                  <c:v>34270</c:v>
                </c:pt>
                <c:pt idx="187">
                  <c:v>35211</c:v>
                </c:pt>
                <c:pt idx="188">
                  <c:v>36038</c:v>
                </c:pt>
                <c:pt idx="189">
                  <c:v>36355</c:v>
                </c:pt>
                <c:pt idx="190">
                  <c:v>37281</c:v>
                </c:pt>
                <c:pt idx="191">
                  <c:v>38226</c:v>
                </c:pt>
                <c:pt idx="192">
                  <c:v>38937</c:v>
                </c:pt>
                <c:pt idx="193">
                  <c:v>40033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2-4C79-B56A-005202D4A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01984"/>
        <c:axId val="58203520"/>
      </c:lineChart>
      <c:dateAx>
        <c:axId val="582019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203520"/>
        <c:crosses val="autoZero"/>
        <c:auto val="1"/>
        <c:lblOffset val="100"/>
        <c:baseTimeUnit val="days"/>
      </c:dateAx>
      <c:valAx>
        <c:axId val="58203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820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0873983879738169E-2"/>
          <c:y val="0.82135787022584494"/>
          <c:w val="0.22573797777441271"/>
          <c:h val="9.312284453113224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5. Attuali positivi: Ricoverati e in isolamento domiciliare
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512695659361881E-2"/>
          <c:y val="2.3182633835686996E-2"/>
          <c:w val="0.9296007352778427"/>
          <c:h val="0.92450826826809707"/>
        </c:manualLayout>
      </c:layout>
      <c:areaChart>
        <c:grouping val="stacked"/>
        <c:varyColors val="0"/>
        <c:ser>
          <c:idx val="0"/>
          <c:order val="0"/>
          <c:tx>
            <c:strRef>
              <c:f>'Sicilia foglio di lavoro'!$H$1</c:f>
              <c:strCache>
                <c:ptCount val="1"/>
                <c:pt idx="0">
                  <c:v>Ricoverati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lavoro'!$H$2:$H$319</c:f>
              <c:numCache>
                <c:formatCode>General</c:formatCode>
                <c:ptCount val="196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17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17</c:v>
                </c:pt>
                <c:pt idx="25">
                  <c:v>22</c:v>
                </c:pt>
                <c:pt idx="26">
                  <c:v>26</c:v>
                </c:pt>
                <c:pt idx="27">
                  <c:v>31</c:v>
                </c:pt>
                <c:pt idx="28">
                  <c:v>31</c:v>
                </c:pt>
                <c:pt idx="29">
                  <c:v>35</c:v>
                </c:pt>
                <c:pt idx="30">
                  <c:v>40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37</c:v>
                </c:pt>
                <c:pt idx="35">
                  <c:v>38</c:v>
                </c:pt>
                <c:pt idx="36">
                  <c:v>41</c:v>
                </c:pt>
                <c:pt idx="37">
                  <c:v>41</c:v>
                </c:pt>
                <c:pt idx="38">
                  <c:v>41</c:v>
                </c:pt>
                <c:pt idx="39">
                  <c:v>44</c:v>
                </c:pt>
                <c:pt idx="40">
                  <c:v>51</c:v>
                </c:pt>
                <c:pt idx="41">
                  <c:v>50</c:v>
                </c:pt>
                <c:pt idx="42">
                  <c:v>49</c:v>
                </c:pt>
                <c:pt idx="43">
                  <c:v>48</c:v>
                </c:pt>
                <c:pt idx="44">
                  <c:v>52</c:v>
                </c:pt>
                <c:pt idx="45">
                  <c:v>52</c:v>
                </c:pt>
                <c:pt idx="46">
                  <c:v>56</c:v>
                </c:pt>
                <c:pt idx="47">
                  <c:v>60</c:v>
                </c:pt>
                <c:pt idx="48">
                  <c:v>60</c:v>
                </c:pt>
                <c:pt idx="49">
                  <c:v>61</c:v>
                </c:pt>
                <c:pt idx="50">
                  <c:v>49</c:v>
                </c:pt>
                <c:pt idx="51">
                  <c:v>53</c:v>
                </c:pt>
                <c:pt idx="52">
                  <c:v>53</c:v>
                </c:pt>
                <c:pt idx="53">
                  <c:v>60</c:v>
                </c:pt>
                <c:pt idx="54">
                  <c:v>63</c:v>
                </c:pt>
                <c:pt idx="55">
                  <c:v>63</c:v>
                </c:pt>
                <c:pt idx="56">
                  <c:v>69</c:v>
                </c:pt>
                <c:pt idx="57">
                  <c:v>72</c:v>
                </c:pt>
                <c:pt idx="58">
                  <c:v>78</c:v>
                </c:pt>
                <c:pt idx="59">
                  <c:v>80</c:v>
                </c:pt>
                <c:pt idx="60">
                  <c:v>78</c:v>
                </c:pt>
                <c:pt idx="61">
                  <c:v>80</c:v>
                </c:pt>
                <c:pt idx="62">
                  <c:v>81</c:v>
                </c:pt>
                <c:pt idx="63">
                  <c:v>88</c:v>
                </c:pt>
                <c:pt idx="64">
                  <c:v>93</c:v>
                </c:pt>
                <c:pt idx="65">
                  <c:v>98</c:v>
                </c:pt>
                <c:pt idx="66">
                  <c:v>100</c:v>
                </c:pt>
                <c:pt idx="67">
                  <c:v>99</c:v>
                </c:pt>
                <c:pt idx="68">
                  <c:v>114</c:v>
                </c:pt>
                <c:pt idx="69">
                  <c:v>117</c:v>
                </c:pt>
                <c:pt idx="70">
                  <c:v>120</c:v>
                </c:pt>
                <c:pt idx="71">
                  <c:v>126</c:v>
                </c:pt>
                <c:pt idx="72">
                  <c:v>129</c:v>
                </c:pt>
                <c:pt idx="73">
                  <c:v>134</c:v>
                </c:pt>
                <c:pt idx="74">
                  <c:v>137</c:v>
                </c:pt>
                <c:pt idx="75">
                  <c:v>152</c:v>
                </c:pt>
                <c:pt idx="76">
                  <c:v>158</c:v>
                </c:pt>
                <c:pt idx="77">
                  <c:v>171</c:v>
                </c:pt>
                <c:pt idx="78">
                  <c:v>187</c:v>
                </c:pt>
                <c:pt idx="79">
                  <c:v>194</c:v>
                </c:pt>
                <c:pt idx="80">
                  <c:v>204</c:v>
                </c:pt>
                <c:pt idx="81">
                  <c:v>207</c:v>
                </c:pt>
                <c:pt idx="82">
                  <c:v>217</c:v>
                </c:pt>
                <c:pt idx="83">
                  <c:v>239</c:v>
                </c:pt>
                <c:pt idx="84">
                  <c:v>246</c:v>
                </c:pt>
                <c:pt idx="85">
                  <c:v>253</c:v>
                </c:pt>
                <c:pt idx="86">
                  <c:v>248</c:v>
                </c:pt>
                <c:pt idx="87">
                  <c:v>268</c:v>
                </c:pt>
                <c:pt idx="88">
                  <c:v>282</c:v>
                </c:pt>
                <c:pt idx="89">
                  <c:v>309</c:v>
                </c:pt>
                <c:pt idx="90">
                  <c:v>309</c:v>
                </c:pt>
                <c:pt idx="91">
                  <c:v>320</c:v>
                </c:pt>
                <c:pt idx="92">
                  <c:v>327</c:v>
                </c:pt>
                <c:pt idx="93">
                  <c:v>324</c:v>
                </c:pt>
                <c:pt idx="94">
                  <c:v>342</c:v>
                </c:pt>
                <c:pt idx="95">
                  <c:v>353</c:v>
                </c:pt>
                <c:pt idx="96">
                  <c:v>389</c:v>
                </c:pt>
                <c:pt idx="97">
                  <c:v>396</c:v>
                </c:pt>
                <c:pt idx="98">
                  <c:v>405</c:v>
                </c:pt>
                <c:pt idx="99">
                  <c:v>409</c:v>
                </c:pt>
                <c:pt idx="100">
                  <c:v>411</c:v>
                </c:pt>
                <c:pt idx="101">
                  <c:v>422</c:v>
                </c:pt>
                <c:pt idx="102">
                  <c:v>426</c:v>
                </c:pt>
                <c:pt idx="103">
                  <c:v>446</c:v>
                </c:pt>
                <c:pt idx="104">
                  <c:v>470</c:v>
                </c:pt>
                <c:pt idx="105">
                  <c:v>496</c:v>
                </c:pt>
                <c:pt idx="106">
                  <c:v>520</c:v>
                </c:pt>
                <c:pt idx="107">
                  <c:v>529</c:v>
                </c:pt>
                <c:pt idx="108">
                  <c:v>540</c:v>
                </c:pt>
                <c:pt idx="109">
                  <c:v>563</c:v>
                </c:pt>
                <c:pt idx="110">
                  <c:v>593</c:v>
                </c:pt>
                <c:pt idx="111">
                  <c:v>619</c:v>
                </c:pt>
                <c:pt idx="112">
                  <c:v>648</c:v>
                </c:pt>
                <c:pt idx="113">
                  <c:v>677</c:v>
                </c:pt>
                <c:pt idx="114">
                  <c:v>682</c:v>
                </c:pt>
                <c:pt idx="115">
                  <c:v>696</c:v>
                </c:pt>
                <c:pt idx="116">
                  <c:v>737</c:v>
                </c:pt>
                <c:pt idx="117">
                  <c:v>775</c:v>
                </c:pt>
                <c:pt idx="118">
                  <c:v>830</c:v>
                </c:pt>
                <c:pt idx="119">
                  <c:v>898</c:v>
                </c:pt>
                <c:pt idx="120">
                  <c:v>954</c:v>
                </c:pt>
                <c:pt idx="121">
                  <c:v>1012</c:v>
                </c:pt>
                <c:pt idx="122">
                  <c:v>1084</c:v>
                </c:pt>
                <c:pt idx="123">
                  <c:v>1131</c:v>
                </c:pt>
                <c:pt idx="124">
                  <c:v>1167</c:v>
                </c:pt>
                <c:pt idx="125">
                  <c:v>1222</c:v>
                </c:pt>
                <c:pt idx="126">
                  <c:v>1253</c:v>
                </c:pt>
                <c:pt idx="127">
                  <c:v>1304</c:v>
                </c:pt>
                <c:pt idx="128">
                  <c:v>1316</c:v>
                </c:pt>
                <c:pt idx="129">
                  <c:v>1330</c:v>
                </c:pt>
                <c:pt idx="130">
                  <c:v>1427</c:v>
                </c:pt>
                <c:pt idx="131">
                  <c:v>1490</c:v>
                </c:pt>
                <c:pt idx="132">
                  <c:v>1543</c:v>
                </c:pt>
                <c:pt idx="133">
                  <c:v>1578</c:v>
                </c:pt>
                <c:pt idx="134">
                  <c:v>1596</c:v>
                </c:pt>
                <c:pt idx="135">
                  <c:v>1660</c:v>
                </c:pt>
                <c:pt idx="136">
                  <c:v>1677</c:v>
                </c:pt>
                <c:pt idx="137">
                  <c:v>1693</c:v>
                </c:pt>
                <c:pt idx="138">
                  <c:v>1725</c:v>
                </c:pt>
                <c:pt idx="139">
                  <c:v>1732</c:v>
                </c:pt>
                <c:pt idx="140">
                  <c:v>1768</c:v>
                </c:pt>
                <c:pt idx="141">
                  <c:v>1772</c:v>
                </c:pt>
                <c:pt idx="142">
                  <c:v>1779</c:v>
                </c:pt>
                <c:pt idx="143">
                  <c:v>1810</c:v>
                </c:pt>
                <c:pt idx="144">
                  <c:v>1838</c:v>
                </c:pt>
                <c:pt idx="145">
                  <c:v>1847</c:v>
                </c:pt>
                <c:pt idx="146">
                  <c:v>1844</c:v>
                </c:pt>
                <c:pt idx="147">
                  <c:v>1824</c:v>
                </c:pt>
                <c:pt idx="148">
                  <c:v>1798</c:v>
                </c:pt>
                <c:pt idx="149">
                  <c:v>1789</c:v>
                </c:pt>
                <c:pt idx="150">
                  <c:v>1766</c:v>
                </c:pt>
                <c:pt idx="151">
                  <c:v>1763</c:v>
                </c:pt>
                <c:pt idx="152">
                  <c:v>1773</c:v>
                </c:pt>
                <c:pt idx="153">
                  <c:v>1737</c:v>
                </c:pt>
                <c:pt idx="154">
                  <c:v>1714</c:v>
                </c:pt>
                <c:pt idx="155">
                  <c:v>1686</c:v>
                </c:pt>
                <c:pt idx="156">
                  <c:v>1647</c:v>
                </c:pt>
                <c:pt idx="157">
                  <c:v>1615</c:v>
                </c:pt>
                <c:pt idx="158">
                  <c:v>1580</c:v>
                </c:pt>
                <c:pt idx="159">
                  <c:v>1592</c:v>
                </c:pt>
                <c:pt idx="160">
                  <c:v>1573</c:v>
                </c:pt>
                <c:pt idx="161">
                  <c:v>1572</c:v>
                </c:pt>
                <c:pt idx="162">
                  <c:v>1539</c:v>
                </c:pt>
                <c:pt idx="163">
                  <c:v>1477</c:v>
                </c:pt>
                <c:pt idx="164">
                  <c:v>1439</c:v>
                </c:pt>
                <c:pt idx="165">
                  <c:v>1424</c:v>
                </c:pt>
                <c:pt idx="166">
                  <c:v>1426</c:v>
                </c:pt>
                <c:pt idx="167">
                  <c:v>1410</c:v>
                </c:pt>
                <c:pt idx="168">
                  <c:v>1371</c:v>
                </c:pt>
                <c:pt idx="169">
                  <c:v>1310</c:v>
                </c:pt>
                <c:pt idx="170">
                  <c:v>1273</c:v>
                </c:pt>
                <c:pt idx="171">
                  <c:v>1245</c:v>
                </c:pt>
                <c:pt idx="172">
                  <c:v>1254</c:v>
                </c:pt>
                <c:pt idx="173">
                  <c:v>1267</c:v>
                </c:pt>
                <c:pt idx="174">
                  <c:v>1235</c:v>
                </c:pt>
                <c:pt idx="175">
                  <c:v>1204</c:v>
                </c:pt>
                <c:pt idx="176">
                  <c:v>1181</c:v>
                </c:pt>
                <c:pt idx="177">
                  <c:v>1169</c:v>
                </c:pt>
                <c:pt idx="178">
                  <c:v>1184</c:v>
                </c:pt>
                <c:pt idx="179">
                  <c:v>1201</c:v>
                </c:pt>
                <c:pt idx="180">
                  <c:v>1239</c:v>
                </c:pt>
                <c:pt idx="181">
                  <c:v>1262</c:v>
                </c:pt>
                <c:pt idx="182">
                  <c:v>1251</c:v>
                </c:pt>
                <c:pt idx="183">
                  <c:v>1240</c:v>
                </c:pt>
                <c:pt idx="184">
                  <c:v>1249</c:v>
                </c:pt>
                <c:pt idx="185">
                  <c:v>1276</c:v>
                </c:pt>
                <c:pt idx="186">
                  <c:v>1321</c:v>
                </c:pt>
                <c:pt idx="187">
                  <c:v>1367</c:v>
                </c:pt>
                <c:pt idx="188">
                  <c:v>1388</c:v>
                </c:pt>
                <c:pt idx="189">
                  <c:v>1384</c:v>
                </c:pt>
                <c:pt idx="190">
                  <c:v>1424</c:v>
                </c:pt>
                <c:pt idx="191">
                  <c:v>1446</c:v>
                </c:pt>
                <c:pt idx="192">
                  <c:v>1461</c:v>
                </c:pt>
                <c:pt idx="193">
                  <c:v>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B-4125-8F0D-F7B561F78AB8}"/>
            </c:ext>
          </c:extLst>
        </c:ser>
        <c:ser>
          <c:idx val="1"/>
          <c:order val="1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lavoro'!$L$2:$L$277</c:f>
              <c:numCache>
                <c:formatCode>General</c:formatCode>
                <c:ptCount val="154"/>
              </c:numCache>
            </c:numRef>
          </c:val>
          <c:extLst>
            <c:ext xmlns:c16="http://schemas.microsoft.com/office/drawing/2014/chart" uri="{C3380CC4-5D6E-409C-BE32-E72D297353CC}">
              <c16:uniqueId val="{00000001-213B-4125-8F0D-F7B561F78AB8}"/>
            </c:ext>
          </c:extLst>
        </c:ser>
        <c:ser>
          <c:idx val="2"/>
          <c:order val="2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lavoro'!$M$2:$M$319</c:f>
              <c:numCache>
                <c:formatCode>General</c:formatCode>
                <c:ptCount val="196"/>
                <c:pt idx="0">
                  <c:v>105</c:v>
                </c:pt>
                <c:pt idx="1">
                  <c:v>114</c:v>
                </c:pt>
                <c:pt idx="2">
                  <c:v>117</c:v>
                </c:pt>
                <c:pt idx="3">
                  <c:v>121</c:v>
                </c:pt>
                <c:pt idx="4">
                  <c:v>123</c:v>
                </c:pt>
                <c:pt idx="5">
                  <c:v>123</c:v>
                </c:pt>
                <c:pt idx="6">
                  <c:v>128</c:v>
                </c:pt>
                <c:pt idx="7">
                  <c:v>120</c:v>
                </c:pt>
                <c:pt idx="8">
                  <c:v>122</c:v>
                </c:pt>
                <c:pt idx="9">
                  <c:v>118</c:v>
                </c:pt>
                <c:pt idx="10">
                  <c:v>117</c:v>
                </c:pt>
                <c:pt idx="11">
                  <c:v>118</c:v>
                </c:pt>
                <c:pt idx="12">
                  <c:v>117</c:v>
                </c:pt>
                <c:pt idx="13">
                  <c:v>133</c:v>
                </c:pt>
                <c:pt idx="14">
                  <c:v>133</c:v>
                </c:pt>
                <c:pt idx="15">
                  <c:v>148</c:v>
                </c:pt>
                <c:pt idx="16">
                  <c:v>149</c:v>
                </c:pt>
                <c:pt idx="17">
                  <c:v>148</c:v>
                </c:pt>
                <c:pt idx="18">
                  <c:v>150</c:v>
                </c:pt>
                <c:pt idx="19">
                  <c:v>145</c:v>
                </c:pt>
                <c:pt idx="20">
                  <c:v>145</c:v>
                </c:pt>
                <c:pt idx="21">
                  <c:v>148</c:v>
                </c:pt>
                <c:pt idx="22">
                  <c:v>150</c:v>
                </c:pt>
                <c:pt idx="23">
                  <c:v>157</c:v>
                </c:pt>
                <c:pt idx="24">
                  <c:v>164</c:v>
                </c:pt>
                <c:pt idx="25">
                  <c:v>173</c:v>
                </c:pt>
                <c:pt idx="26">
                  <c:v>168</c:v>
                </c:pt>
                <c:pt idx="27">
                  <c:v>175</c:v>
                </c:pt>
                <c:pt idx="28">
                  <c:v>193</c:v>
                </c:pt>
                <c:pt idx="29">
                  <c:v>224</c:v>
                </c:pt>
                <c:pt idx="30">
                  <c:v>235</c:v>
                </c:pt>
                <c:pt idx="31">
                  <c:v>242</c:v>
                </c:pt>
                <c:pt idx="32">
                  <c:v>246</c:v>
                </c:pt>
                <c:pt idx="33">
                  <c:v>249</c:v>
                </c:pt>
                <c:pt idx="34">
                  <c:v>256</c:v>
                </c:pt>
                <c:pt idx="35">
                  <c:v>276</c:v>
                </c:pt>
                <c:pt idx="36">
                  <c:v>301</c:v>
                </c:pt>
                <c:pt idx="37">
                  <c:v>328</c:v>
                </c:pt>
                <c:pt idx="38">
                  <c:v>356</c:v>
                </c:pt>
                <c:pt idx="39">
                  <c:v>376</c:v>
                </c:pt>
                <c:pt idx="40">
                  <c:v>399</c:v>
                </c:pt>
                <c:pt idx="41">
                  <c:v>488</c:v>
                </c:pt>
                <c:pt idx="42">
                  <c:v>513</c:v>
                </c:pt>
                <c:pt idx="43">
                  <c:v>556</c:v>
                </c:pt>
                <c:pt idx="44">
                  <c:v>579</c:v>
                </c:pt>
                <c:pt idx="45">
                  <c:v>625</c:v>
                </c:pt>
                <c:pt idx="46">
                  <c:v>656</c:v>
                </c:pt>
                <c:pt idx="47">
                  <c:v>658</c:v>
                </c:pt>
                <c:pt idx="48">
                  <c:v>662</c:v>
                </c:pt>
                <c:pt idx="49">
                  <c:v>705</c:v>
                </c:pt>
                <c:pt idx="50">
                  <c:v>741</c:v>
                </c:pt>
                <c:pt idx="51">
                  <c:v>775</c:v>
                </c:pt>
                <c:pt idx="52">
                  <c:v>821</c:v>
                </c:pt>
                <c:pt idx="53">
                  <c:v>843</c:v>
                </c:pt>
                <c:pt idx="54">
                  <c:v>884</c:v>
                </c:pt>
                <c:pt idx="55">
                  <c:v>884</c:v>
                </c:pt>
                <c:pt idx="56">
                  <c:v>911</c:v>
                </c:pt>
                <c:pt idx="57">
                  <c:v>947</c:v>
                </c:pt>
                <c:pt idx="58">
                  <c:v>980</c:v>
                </c:pt>
                <c:pt idx="59">
                  <c:v>1004</c:v>
                </c:pt>
                <c:pt idx="60">
                  <c:v>1036</c:v>
                </c:pt>
                <c:pt idx="61">
                  <c:v>1045</c:v>
                </c:pt>
                <c:pt idx="62">
                  <c:v>1071</c:v>
                </c:pt>
                <c:pt idx="63">
                  <c:v>1139</c:v>
                </c:pt>
                <c:pt idx="64">
                  <c:v>1159</c:v>
                </c:pt>
                <c:pt idx="65">
                  <c:v>1186</c:v>
                </c:pt>
                <c:pt idx="66">
                  <c:v>1243</c:v>
                </c:pt>
                <c:pt idx="67">
                  <c:v>1235</c:v>
                </c:pt>
                <c:pt idx="68">
                  <c:v>1265</c:v>
                </c:pt>
                <c:pt idx="69">
                  <c:v>1337</c:v>
                </c:pt>
                <c:pt idx="70">
                  <c:v>1407</c:v>
                </c:pt>
                <c:pt idx="71">
                  <c:v>1477</c:v>
                </c:pt>
                <c:pt idx="72">
                  <c:v>1577</c:v>
                </c:pt>
                <c:pt idx="73">
                  <c:v>1613</c:v>
                </c:pt>
                <c:pt idx="74">
                  <c:v>1656</c:v>
                </c:pt>
                <c:pt idx="75">
                  <c:v>1690</c:v>
                </c:pt>
                <c:pt idx="76">
                  <c:v>1761</c:v>
                </c:pt>
                <c:pt idx="77">
                  <c:v>1817</c:v>
                </c:pt>
                <c:pt idx="78">
                  <c:v>1856</c:v>
                </c:pt>
                <c:pt idx="79">
                  <c:v>1963</c:v>
                </c:pt>
                <c:pt idx="80">
                  <c:v>2028</c:v>
                </c:pt>
                <c:pt idx="81">
                  <c:v>2109</c:v>
                </c:pt>
                <c:pt idx="82">
                  <c:v>2131</c:v>
                </c:pt>
                <c:pt idx="83">
                  <c:v>2151</c:v>
                </c:pt>
                <c:pt idx="84">
                  <c:v>2166</c:v>
                </c:pt>
                <c:pt idx="85">
                  <c:v>2208</c:v>
                </c:pt>
                <c:pt idx="86">
                  <c:v>2282</c:v>
                </c:pt>
                <c:pt idx="87">
                  <c:v>2315</c:v>
                </c:pt>
                <c:pt idx="88">
                  <c:v>2377</c:v>
                </c:pt>
                <c:pt idx="89">
                  <c:v>2434</c:v>
                </c:pt>
                <c:pt idx="90">
                  <c:v>2478</c:v>
                </c:pt>
                <c:pt idx="91">
                  <c:v>2546</c:v>
                </c:pt>
                <c:pt idx="92">
                  <c:v>2609</c:v>
                </c:pt>
                <c:pt idx="93">
                  <c:v>2724</c:v>
                </c:pt>
                <c:pt idx="94">
                  <c:v>2829</c:v>
                </c:pt>
                <c:pt idx="95">
                  <c:v>2894</c:v>
                </c:pt>
                <c:pt idx="96">
                  <c:v>2969</c:v>
                </c:pt>
                <c:pt idx="97">
                  <c:v>3052</c:v>
                </c:pt>
                <c:pt idx="98">
                  <c:v>3144</c:v>
                </c:pt>
                <c:pt idx="99">
                  <c:v>3287</c:v>
                </c:pt>
                <c:pt idx="100">
                  <c:v>3490</c:v>
                </c:pt>
                <c:pt idx="101">
                  <c:v>3721</c:v>
                </c:pt>
                <c:pt idx="102">
                  <c:v>3975</c:v>
                </c:pt>
                <c:pt idx="103">
                  <c:v>4236</c:v>
                </c:pt>
                <c:pt idx="104">
                  <c:v>4407</c:v>
                </c:pt>
                <c:pt idx="105">
                  <c:v>4691</c:v>
                </c:pt>
                <c:pt idx="106">
                  <c:v>4967</c:v>
                </c:pt>
                <c:pt idx="107">
                  <c:v>5405</c:v>
                </c:pt>
                <c:pt idx="108">
                  <c:v>5741</c:v>
                </c:pt>
                <c:pt idx="109">
                  <c:v>6227</c:v>
                </c:pt>
                <c:pt idx="110">
                  <c:v>6426</c:v>
                </c:pt>
                <c:pt idx="111">
                  <c:v>6878</c:v>
                </c:pt>
                <c:pt idx="112">
                  <c:v>7202</c:v>
                </c:pt>
                <c:pt idx="113">
                  <c:v>7863</c:v>
                </c:pt>
                <c:pt idx="114">
                  <c:v>8454</c:v>
                </c:pt>
                <c:pt idx="115">
                  <c:v>9193</c:v>
                </c:pt>
                <c:pt idx="116">
                  <c:v>9818</c:v>
                </c:pt>
                <c:pt idx="117">
                  <c:v>10170</c:v>
                </c:pt>
                <c:pt idx="118">
                  <c:v>10904</c:v>
                </c:pt>
                <c:pt idx="119">
                  <c:v>11290</c:v>
                </c:pt>
                <c:pt idx="120">
                  <c:v>11791</c:v>
                </c:pt>
                <c:pt idx="121">
                  <c:v>12552</c:v>
                </c:pt>
                <c:pt idx="122">
                  <c:v>13358</c:v>
                </c:pt>
                <c:pt idx="123">
                  <c:v>14193</c:v>
                </c:pt>
                <c:pt idx="124">
                  <c:v>14897</c:v>
                </c:pt>
                <c:pt idx="125">
                  <c:v>15584</c:v>
                </c:pt>
                <c:pt idx="126">
                  <c:v>16365</c:v>
                </c:pt>
                <c:pt idx="127">
                  <c:v>17222</c:v>
                </c:pt>
                <c:pt idx="128">
                  <c:v>18197</c:v>
                </c:pt>
                <c:pt idx="129">
                  <c:v>19407</c:v>
                </c:pt>
                <c:pt idx="130">
                  <c:v>20040</c:v>
                </c:pt>
                <c:pt idx="131">
                  <c:v>20449</c:v>
                </c:pt>
                <c:pt idx="132">
                  <c:v>21289</c:v>
                </c:pt>
                <c:pt idx="133">
                  <c:v>21986</c:v>
                </c:pt>
                <c:pt idx="134">
                  <c:v>23318</c:v>
                </c:pt>
                <c:pt idx="135">
                  <c:v>24626</c:v>
                </c:pt>
                <c:pt idx="136">
                  <c:v>26129</c:v>
                </c:pt>
                <c:pt idx="137">
                  <c:v>27114</c:v>
                </c:pt>
                <c:pt idx="138">
                  <c:v>28040</c:v>
                </c:pt>
                <c:pt idx="139">
                  <c:v>29024</c:v>
                </c:pt>
                <c:pt idx="140">
                  <c:v>30334</c:v>
                </c:pt>
                <c:pt idx="141">
                  <c:v>31809</c:v>
                </c:pt>
                <c:pt idx="142">
                  <c:v>32977</c:v>
                </c:pt>
                <c:pt idx="143">
                  <c:v>34431</c:v>
                </c:pt>
                <c:pt idx="144">
                  <c:v>35324</c:v>
                </c:pt>
                <c:pt idx="145">
                  <c:v>36066</c:v>
                </c:pt>
                <c:pt idx="146">
                  <c:v>36355</c:v>
                </c:pt>
                <c:pt idx="147">
                  <c:v>36496</c:v>
                </c:pt>
                <c:pt idx="148">
                  <c:v>36710</c:v>
                </c:pt>
                <c:pt idx="149">
                  <c:v>37294</c:v>
                </c:pt>
                <c:pt idx="150">
                  <c:v>38116</c:v>
                </c:pt>
                <c:pt idx="151">
                  <c:v>38721</c:v>
                </c:pt>
                <c:pt idx="152">
                  <c:v>38851</c:v>
                </c:pt>
                <c:pt idx="153">
                  <c:v>38993</c:v>
                </c:pt>
                <c:pt idx="154">
                  <c:v>38017</c:v>
                </c:pt>
                <c:pt idx="155">
                  <c:v>38094</c:v>
                </c:pt>
                <c:pt idx="156">
                  <c:v>37703</c:v>
                </c:pt>
                <c:pt idx="157">
                  <c:v>37925</c:v>
                </c:pt>
                <c:pt idx="158">
                  <c:v>38166</c:v>
                </c:pt>
                <c:pt idx="159">
                  <c:v>38654</c:v>
                </c:pt>
                <c:pt idx="160">
                  <c:v>37982</c:v>
                </c:pt>
                <c:pt idx="161">
                  <c:v>37075</c:v>
                </c:pt>
                <c:pt idx="162">
                  <c:v>35430</c:v>
                </c:pt>
                <c:pt idx="163">
                  <c:v>34933</c:v>
                </c:pt>
                <c:pt idx="164">
                  <c:v>34322</c:v>
                </c:pt>
                <c:pt idx="165">
                  <c:v>34295</c:v>
                </c:pt>
                <c:pt idx="166">
                  <c:v>34415</c:v>
                </c:pt>
                <c:pt idx="167">
                  <c:v>34559</c:v>
                </c:pt>
                <c:pt idx="168">
                  <c:v>33805</c:v>
                </c:pt>
                <c:pt idx="169">
                  <c:v>33378</c:v>
                </c:pt>
                <c:pt idx="170">
                  <c:v>32592</c:v>
                </c:pt>
                <c:pt idx="171">
                  <c:v>32598</c:v>
                </c:pt>
                <c:pt idx="172">
                  <c:v>32629</c:v>
                </c:pt>
                <c:pt idx="173">
                  <c:v>32636</c:v>
                </c:pt>
                <c:pt idx="174">
                  <c:v>32257</c:v>
                </c:pt>
                <c:pt idx="175">
                  <c:v>32410</c:v>
                </c:pt>
                <c:pt idx="176">
                  <c:v>32199</c:v>
                </c:pt>
                <c:pt idx="177">
                  <c:v>32063</c:v>
                </c:pt>
                <c:pt idx="178">
                  <c:v>32106</c:v>
                </c:pt>
                <c:pt idx="179">
                  <c:v>31966</c:v>
                </c:pt>
                <c:pt idx="180">
                  <c:v>32007</c:v>
                </c:pt>
                <c:pt idx="181">
                  <c:v>32147</c:v>
                </c:pt>
                <c:pt idx="182">
                  <c:v>32136</c:v>
                </c:pt>
                <c:pt idx="183">
                  <c:v>32628</c:v>
                </c:pt>
                <c:pt idx="184">
                  <c:v>33098</c:v>
                </c:pt>
                <c:pt idx="185">
                  <c:v>33674</c:v>
                </c:pt>
                <c:pt idx="186">
                  <c:v>34270</c:v>
                </c:pt>
                <c:pt idx="187">
                  <c:v>35211</c:v>
                </c:pt>
                <c:pt idx="188">
                  <c:v>36038</c:v>
                </c:pt>
                <c:pt idx="189">
                  <c:v>36355</c:v>
                </c:pt>
                <c:pt idx="190">
                  <c:v>37281</c:v>
                </c:pt>
                <c:pt idx="191">
                  <c:v>38226</c:v>
                </c:pt>
                <c:pt idx="192">
                  <c:v>38937</c:v>
                </c:pt>
                <c:pt idx="193">
                  <c:v>40033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7-4FB5-8912-B87F1465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1520"/>
        <c:axId val="58257408"/>
      </c:areaChart>
      <c:dateAx>
        <c:axId val="5825152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257408"/>
        <c:crosses val="autoZero"/>
        <c:auto val="1"/>
        <c:lblOffset val="100"/>
        <c:baseTimeUnit val="days"/>
      </c:dateAx>
      <c:valAx>
        <c:axId val="582574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25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041544778122694"/>
          <c:y val="0.22420302735525258"/>
          <c:w val="0.21096616173261842"/>
          <c:h val="0.12868936784993859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zero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6. Ricoverati e ricoverati in T.I. su attuali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923867282951097E-2"/>
          <c:y val="2.1094569112738111E-2"/>
          <c:w val="0.94351849444254499"/>
          <c:h val="0.88056445216148804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lavoro'!$BH$1</c:f>
              <c:strCache>
                <c:ptCount val="1"/>
                <c:pt idx="0">
                  <c:v>Ricoverati no TI/attuali positivi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lavoro'!$A$124:$A$319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lavoro'!$BH$124:$BH$319</c:f>
              <c:numCache>
                <c:formatCode>0.0%</c:formatCode>
                <c:ptCount val="196"/>
                <c:pt idx="0">
                  <c:v>0.14285714285714285</c:v>
                </c:pt>
                <c:pt idx="1">
                  <c:v>0.12686567164179105</c:v>
                </c:pt>
                <c:pt idx="2">
                  <c:v>0.11851851851851852</c:v>
                </c:pt>
                <c:pt idx="3">
                  <c:v>0.10869565217391304</c:v>
                </c:pt>
                <c:pt idx="4">
                  <c:v>9.420289855072464E-2</c:v>
                </c:pt>
                <c:pt idx="5">
                  <c:v>0.10071942446043165</c:v>
                </c:pt>
                <c:pt idx="6">
                  <c:v>8.5714285714285715E-2</c:v>
                </c:pt>
                <c:pt idx="7">
                  <c:v>5.5118110236220472E-2</c:v>
                </c:pt>
                <c:pt idx="8">
                  <c:v>4.6875E-2</c:v>
                </c:pt>
                <c:pt idx="9">
                  <c:v>4.8387096774193547E-2</c:v>
                </c:pt>
                <c:pt idx="10">
                  <c:v>4.878048780487805E-2</c:v>
                </c:pt>
                <c:pt idx="11">
                  <c:v>4.065040650406504E-2</c:v>
                </c:pt>
                <c:pt idx="12">
                  <c:v>4.878048780487805E-2</c:v>
                </c:pt>
                <c:pt idx="13">
                  <c:v>2.9197080291970802E-2</c:v>
                </c:pt>
                <c:pt idx="14">
                  <c:v>2.9197080291970802E-2</c:v>
                </c:pt>
                <c:pt idx="15">
                  <c:v>3.896103896103896E-2</c:v>
                </c:pt>
                <c:pt idx="16">
                  <c:v>5.6962025316455694E-2</c:v>
                </c:pt>
                <c:pt idx="17">
                  <c:v>8.6419753086419748E-2</c:v>
                </c:pt>
                <c:pt idx="18">
                  <c:v>6.7901234567901231E-2</c:v>
                </c:pt>
                <c:pt idx="19">
                  <c:v>6.3694267515923567E-2</c:v>
                </c:pt>
                <c:pt idx="20">
                  <c:v>6.3694267515923567E-2</c:v>
                </c:pt>
                <c:pt idx="21">
                  <c:v>6.2111801242236024E-2</c:v>
                </c:pt>
                <c:pt idx="22">
                  <c:v>6.1349693251533742E-2</c:v>
                </c:pt>
                <c:pt idx="23">
                  <c:v>6.4705882352941183E-2</c:v>
                </c:pt>
                <c:pt idx="24">
                  <c:v>8.2872928176795577E-2</c:v>
                </c:pt>
                <c:pt idx="25">
                  <c:v>0.10256410256410256</c:v>
                </c:pt>
                <c:pt idx="26">
                  <c:v>0.1134020618556701</c:v>
                </c:pt>
                <c:pt idx="27">
                  <c:v>0.14077669902912621</c:v>
                </c:pt>
                <c:pt idx="28">
                  <c:v>0.12946428571428573</c:v>
                </c:pt>
                <c:pt idx="29">
                  <c:v>0.12741312741312741</c:v>
                </c:pt>
                <c:pt idx="30">
                  <c:v>0.13818181818181818</c:v>
                </c:pt>
                <c:pt idx="31">
                  <c:v>0.12811387900355872</c:v>
                </c:pt>
                <c:pt idx="32">
                  <c:v>0.12631578947368421</c:v>
                </c:pt>
                <c:pt idx="33">
                  <c:v>0.125</c:v>
                </c:pt>
                <c:pt idx="34">
                  <c:v>0.11604095563139932</c:v>
                </c:pt>
                <c:pt idx="35">
                  <c:v>0.10828025477707007</c:v>
                </c:pt>
                <c:pt idx="36">
                  <c:v>0.10818713450292397</c:v>
                </c:pt>
                <c:pt idx="37">
                  <c:v>0.1002710027100271</c:v>
                </c:pt>
                <c:pt idx="38">
                  <c:v>9.3198992443324941E-2</c:v>
                </c:pt>
                <c:pt idx="39">
                  <c:v>9.285714285714286E-2</c:v>
                </c:pt>
                <c:pt idx="40">
                  <c:v>0.1</c:v>
                </c:pt>
                <c:pt idx="41">
                  <c:v>8.1784386617100371E-2</c:v>
                </c:pt>
                <c:pt idx="42">
                  <c:v>7.6512455516014238E-2</c:v>
                </c:pt>
                <c:pt idx="43">
                  <c:v>6.9536423841059597E-2</c:v>
                </c:pt>
                <c:pt idx="44">
                  <c:v>7.2900158478605384E-2</c:v>
                </c:pt>
                <c:pt idx="45">
                  <c:v>6.9423929098966025E-2</c:v>
                </c:pt>
                <c:pt idx="46">
                  <c:v>7.1629213483146062E-2</c:v>
                </c:pt>
                <c:pt idx="47">
                  <c:v>7.5208913649025072E-2</c:v>
                </c:pt>
                <c:pt idx="48">
                  <c:v>7.4792243767313013E-2</c:v>
                </c:pt>
                <c:pt idx="49">
                  <c:v>6.919060052219321E-2</c:v>
                </c:pt>
                <c:pt idx="50">
                  <c:v>5.1898734177215189E-2</c:v>
                </c:pt>
                <c:pt idx="51">
                  <c:v>5.434782608695652E-2</c:v>
                </c:pt>
                <c:pt idx="52">
                  <c:v>5.1487414187643021E-2</c:v>
                </c:pt>
                <c:pt idx="53">
                  <c:v>5.537098560354374E-2</c:v>
                </c:pt>
                <c:pt idx="54">
                  <c:v>5.7022175290390706E-2</c:v>
                </c:pt>
                <c:pt idx="55">
                  <c:v>5.59662090813094E-2</c:v>
                </c:pt>
                <c:pt idx="56">
                  <c:v>6.0204081632653061E-2</c:v>
                </c:pt>
                <c:pt idx="57">
                  <c:v>6.0843964671246323E-2</c:v>
                </c:pt>
                <c:pt idx="58">
                  <c:v>6.5217391304347824E-2</c:v>
                </c:pt>
                <c:pt idx="59">
                  <c:v>6.4575645756457564E-2</c:v>
                </c:pt>
                <c:pt idx="60">
                  <c:v>6.1041292639138239E-2</c:v>
                </c:pt>
                <c:pt idx="61">
                  <c:v>6.222222222222222E-2</c:v>
                </c:pt>
                <c:pt idx="62">
                  <c:v>6.1631944444444448E-2</c:v>
                </c:pt>
                <c:pt idx="63">
                  <c:v>6.1939690301548493E-2</c:v>
                </c:pt>
                <c:pt idx="64">
                  <c:v>6.4696485623003189E-2</c:v>
                </c:pt>
                <c:pt idx="65">
                  <c:v>6.7757009345794386E-2</c:v>
                </c:pt>
                <c:pt idx="66">
                  <c:v>6.5524944154877141E-2</c:v>
                </c:pt>
                <c:pt idx="67">
                  <c:v>6.4467766116941536E-2</c:v>
                </c:pt>
                <c:pt idx="68">
                  <c:v>7.3241479332849885E-2</c:v>
                </c:pt>
                <c:pt idx="69">
                  <c:v>7.1526822558459421E-2</c:v>
                </c:pt>
                <c:pt idx="70">
                  <c:v>6.8762278978389005E-2</c:v>
                </c:pt>
                <c:pt idx="71">
                  <c:v>6.7373674360573926E-2</c:v>
                </c:pt>
                <c:pt idx="72">
                  <c:v>6.5650644783118411E-2</c:v>
                </c:pt>
                <c:pt idx="73">
                  <c:v>6.6399542072123646E-2</c:v>
                </c:pt>
                <c:pt idx="74">
                  <c:v>6.6926938092582267E-2</c:v>
                </c:pt>
                <c:pt idx="75">
                  <c:v>7.38327904451683E-2</c:v>
                </c:pt>
                <c:pt idx="76">
                  <c:v>7.3475768629494523E-2</c:v>
                </c:pt>
                <c:pt idx="77">
                  <c:v>7.7967806841046275E-2</c:v>
                </c:pt>
                <c:pt idx="78">
                  <c:v>8.4679393049437099E-2</c:v>
                </c:pt>
                <c:pt idx="79">
                  <c:v>8.298562818729717E-2</c:v>
                </c:pt>
                <c:pt idx="80">
                  <c:v>8.5573476702508963E-2</c:v>
                </c:pt>
                <c:pt idx="81">
                  <c:v>8.376511226252159E-2</c:v>
                </c:pt>
                <c:pt idx="82">
                  <c:v>8.6456558773424189E-2</c:v>
                </c:pt>
                <c:pt idx="83">
                  <c:v>9.372384937238494E-2</c:v>
                </c:pt>
                <c:pt idx="84">
                  <c:v>9.5356550580431174E-2</c:v>
                </c:pt>
                <c:pt idx="85">
                  <c:v>9.6302316131653798E-2</c:v>
                </c:pt>
                <c:pt idx="86">
                  <c:v>9.2885375494071151E-2</c:v>
                </c:pt>
                <c:pt idx="87">
                  <c:v>9.8722415795586521E-2</c:v>
                </c:pt>
                <c:pt idx="88">
                  <c:v>0.10078977059044754</c:v>
                </c:pt>
                <c:pt idx="89">
                  <c:v>0.1071819176084579</c:v>
                </c:pt>
                <c:pt idx="90">
                  <c:v>0.10513096519555078</c:v>
                </c:pt>
                <c:pt idx="91">
                  <c:v>0.10502442428471738</c:v>
                </c:pt>
                <c:pt idx="92">
                  <c:v>0.10456403269754769</c:v>
                </c:pt>
                <c:pt idx="93">
                  <c:v>9.9409448818897642E-2</c:v>
                </c:pt>
                <c:pt idx="94">
                  <c:v>0.10154525386313466</c:v>
                </c:pt>
                <c:pt idx="95">
                  <c:v>0.10132429935324916</c:v>
                </c:pt>
                <c:pt idx="96">
                  <c:v>0.10750446694460988</c:v>
                </c:pt>
                <c:pt idx="97">
                  <c:v>0.10672853828306264</c:v>
                </c:pt>
                <c:pt idx="98">
                  <c:v>0.10566356720202874</c:v>
                </c:pt>
                <c:pt idx="99">
                  <c:v>0.10173160173160173</c:v>
                </c:pt>
                <c:pt idx="100">
                  <c:v>9.6385542168674704E-2</c:v>
                </c:pt>
                <c:pt idx="101">
                  <c:v>9.3410572049239679E-2</c:v>
                </c:pt>
                <c:pt idx="102">
                  <c:v>8.8161781413315154E-2</c:v>
                </c:pt>
                <c:pt idx="103">
                  <c:v>8.6287911149081589E-2</c:v>
                </c:pt>
                <c:pt idx="104">
                  <c:v>8.7348779987697356E-2</c:v>
                </c:pt>
                <c:pt idx="105">
                  <c:v>8.6176980913823018E-2</c:v>
                </c:pt>
                <c:pt idx="106">
                  <c:v>8.5292509568069982E-2</c:v>
                </c:pt>
                <c:pt idx="107">
                  <c:v>7.9373104145601614E-2</c:v>
                </c:pt>
                <c:pt idx="108">
                  <c:v>7.62617417608661E-2</c:v>
                </c:pt>
                <c:pt idx="109">
                  <c:v>7.2606774668630344E-2</c:v>
                </c:pt>
                <c:pt idx="110">
                  <c:v>7.4227097877190479E-2</c:v>
                </c:pt>
                <c:pt idx="111">
                  <c:v>7.2295584900626916E-2</c:v>
                </c:pt>
                <c:pt idx="112">
                  <c:v>7.1974522292993628E-2</c:v>
                </c:pt>
                <c:pt idx="113">
                  <c:v>6.8852459016393447E-2</c:v>
                </c:pt>
                <c:pt idx="114">
                  <c:v>6.4908056042031523E-2</c:v>
                </c:pt>
                <c:pt idx="115">
                  <c:v>6.128021033471534E-2</c:v>
                </c:pt>
                <c:pt idx="116">
                  <c:v>6.0824253908100423E-2</c:v>
                </c:pt>
                <c:pt idx="117">
                  <c:v>6.185472818638648E-2</c:v>
                </c:pt>
                <c:pt idx="118">
                  <c:v>6.1956707005283794E-2</c:v>
                </c:pt>
                <c:pt idx="119">
                  <c:v>6.4571709878569084E-2</c:v>
                </c:pt>
                <c:pt idx="120">
                  <c:v>6.5829737151824247E-2</c:v>
                </c:pt>
                <c:pt idx="121">
                  <c:v>6.5983485697434383E-2</c:v>
                </c:pt>
                <c:pt idx="122">
                  <c:v>6.6611272676914551E-2</c:v>
                </c:pt>
                <c:pt idx="123">
                  <c:v>6.5191855912294441E-2</c:v>
                </c:pt>
                <c:pt idx="124">
                  <c:v>6.380727091633466E-2</c:v>
                </c:pt>
                <c:pt idx="125">
                  <c:v>6.3786742829941692E-2</c:v>
                </c:pt>
                <c:pt idx="126">
                  <c:v>6.2719945510273586E-2</c:v>
                </c:pt>
                <c:pt idx="127">
                  <c:v>6.1912987153190109E-2</c:v>
                </c:pt>
                <c:pt idx="128">
                  <c:v>5.9293804130579615E-2</c:v>
                </c:pt>
                <c:pt idx="129">
                  <c:v>5.5986883348603945E-2</c:v>
                </c:pt>
                <c:pt idx="130">
                  <c:v>5.8228909488983092E-2</c:v>
                </c:pt>
                <c:pt idx="131">
                  <c:v>5.9391950407949312E-2</c:v>
                </c:pt>
                <c:pt idx="132">
                  <c:v>5.9039943938332166E-2</c:v>
                </c:pt>
                <c:pt idx="133">
                  <c:v>5.8394160583941604E-2</c:v>
                </c:pt>
                <c:pt idx="134">
                  <c:v>5.5832062294292363E-2</c:v>
                </c:pt>
                <c:pt idx="135">
                  <c:v>5.5162443886479492E-2</c:v>
                </c:pt>
                <c:pt idx="136">
                  <c:v>5.2578580162554844E-2</c:v>
                </c:pt>
                <c:pt idx="137">
                  <c:v>5.1237546429687232E-2</c:v>
                </c:pt>
                <c:pt idx="138">
                  <c:v>5.0428355451033094E-2</c:v>
                </c:pt>
                <c:pt idx="139">
                  <c:v>4.893354142281181E-2</c:v>
                </c:pt>
                <c:pt idx="140">
                  <c:v>4.7598280480966919E-2</c:v>
                </c:pt>
                <c:pt idx="141">
                  <c:v>4.5621035704713972E-2</c:v>
                </c:pt>
                <c:pt idx="142">
                  <c:v>4.4222580273909538E-2</c:v>
                </c:pt>
                <c:pt idx="143">
                  <c:v>4.3265914295963138E-2</c:v>
                </c:pt>
                <c:pt idx="144">
                  <c:v>4.2974005704752169E-2</c:v>
                </c:pt>
                <c:pt idx="145">
                  <c:v>4.2307387967188033E-2</c:v>
                </c:pt>
                <c:pt idx="146">
                  <c:v>4.1912091939579572E-2</c:v>
                </c:pt>
                <c:pt idx="147">
                  <c:v>4.1075156576200415E-2</c:v>
                </c:pt>
                <c:pt idx="148">
                  <c:v>4.0121533187909009E-2</c:v>
                </c:pt>
                <c:pt idx="149">
                  <c:v>3.9377734564900339E-2</c:v>
                </c:pt>
                <c:pt idx="150">
                  <c:v>3.8087357705230432E-2</c:v>
                </c:pt>
                <c:pt idx="151">
                  <c:v>3.759509929848829E-2</c:v>
                </c:pt>
                <c:pt idx="152">
                  <c:v>3.8080937376920046E-2</c:v>
                </c:pt>
                <c:pt idx="153">
                  <c:v>3.7245273753989686E-2</c:v>
                </c:pt>
                <c:pt idx="154">
                  <c:v>3.7602879363721024E-2</c:v>
                </c:pt>
                <c:pt idx="155">
                  <c:v>3.6827551533433887E-2</c:v>
                </c:pt>
                <c:pt idx="156">
                  <c:v>3.6365946632782718E-2</c:v>
                </c:pt>
                <c:pt idx="157">
                  <c:v>3.5407182599898834E-2</c:v>
                </c:pt>
                <c:pt idx="158">
                  <c:v>3.4393398077793992E-2</c:v>
                </c:pt>
                <c:pt idx="159">
                  <c:v>3.4463052228792923E-2</c:v>
                </c:pt>
                <c:pt idx="160">
                  <c:v>3.4736442927569208E-2</c:v>
                </c:pt>
                <c:pt idx="161">
                  <c:v>3.5552565529019073E-2</c:v>
                </c:pt>
                <c:pt idx="162">
                  <c:v>3.6300684357164111E-2</c:v>
                </c:pt>
                <c:pt idx="163">
                  <c:v>3.5155177149134853E-2</c:v>
                </c:pt>
                <c:pt idx="164">
                  <c:v>3.4758535835127655E-2</c:v>
                </c:pt>
                <c:pt idx="165">
                  <c:v>3.4323469302052129E-2</c:v>
                </c:pt>
                <c:pt idx="166">
                  <c:v>3.4513545939008398E-2</c:v>
                </c:pt>
                <c:pt idx="167">
                  <c:v>3.4057104729072259E-2</c:v>
                </c:pt>
                <c:pt idx="168">
                  <c:v>3.377302706390721E-2</c:v>
                </c:pt>
                <c:pt idx="169">
                  <c:v>3.2604935424354241E-2</c:v>
                </c:pt>
                <c:pt idx="170">
                  <c:v>3.2216152369703231E-2</c:v>
                </c:pt>
                <c:pt idx="171">
                  <c:v>3.1646130662175337E-2</c:v>
                </c:pt>
                <c:pt idx="172">
                  <c:v>3.1756337986600949E-2</c:v>
                </c:pt>
                <c:pt idx="173">
                  <c:v>3.2032563489956638E-2</c:v>
                </c:pt>
                <c:pt idx="174">
                  <c:v>3.1619491221784306E-2</c:v>
                </c:pt>
                <c:pt idx="175">
                  <c:v>3.0582495388826084E-2</c:v>
                </c:pt>
                <c:pt idx="176">
                  <c:v>3.0197723187537447E-2</c:v>
                </c:pt>
                <c:pt idx="177">
                  <c:v>2.994102070293693E-2</c:v>
                </c:pt>
                <c:pt idx="178">
                  <c:v>3.0459597476719735E-2</c:v>
                </c:pt>
                <c:pt idx="179">
                  <c:v>3.0964512919468147E-2</c:v>
                </c:pt>
                <c:pt idx="180">
                  <c:v>3.2003850087228537E-2</c:v>
                </c:pt>
                <c:pt idx="181">
                  <c:v>3.2715735280912331E-2</c:v>
                </c:pt>
                <c:pt idx="182">
                  <c:v>3.2497678737233054E-2</c:v>
                </c:pt>
                <c:pt idx="183">
                  <c:v>3.1563717963859692E-2</c:v>
                </c:pt>
                <c:pt idx="184">
                  <c:v>3.1239991847905203E-2</c:v>
                </c:pt>
                <c:pt idx="185">
                  <c:v>3.1187410586552219E-2</c:v>
                </c:pt>
                <c:pt idx="186">
                  <c:v>3.1946278553566916E-2</c:v>
                </c:pt>
                <c:pt idx="187">
                  <c:v>3.2287167149652796E-2</c:v>
                </c:pt>
                <c:pt idx="188">
                  <c:v>3.2009832736600227E-2</c:v>
                </c:pt>
                <c:pt idx="189">
                  <c:v>3.1532367047351545E-2</c:v>
                </c:pt>
                <c:pt idx="190">
                  <c:v>3.1727167032683114E-2</c:v>
                </c:pt>
                <c:pt idx="191">
                  <c:v>3.1407541843113528E-2</c:v>
                </c:pt>
                <c:pt idx="192">
                  <c:v>3.1090648051883756E-2</c:v>
                </c:pt>
                <c:pt idx="193">
                  <c:v>3.0477521322218475E-2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C-44A6-A744-F3A12CA617DB}"/>
            </c:ext>
          </c:extLst>
        </c:ser>
        <c:ser>
          <c:idx val="1"/>
          <c:order val="1"/>
          <c:tx>
            <c:strRef>
              <c:f>'Sicilia foglio di lavoro'!$BI$1</c:f>
              <c:strCache>
                <c:ptCount val="1"/>
                <c:pt idx="0">
                  <c:v>Ricoverati TI/attuali positivi</c:v>
                </c:pt>
              </c:strCache>
            </c:strRef>
          </c:tx>
          <c:marker>
            <c:symbol val="none"/>
          </c:marker>
          <c:cat>
            <c:numRef>
              <c:f>'Sicilia foglio di lavoro'!$A$124:$A$319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lavoro'!$BI$124:$BI$319</c:f>
              <c:numCache>
                <c:formatCode>0.0%</c:formatCode>
                <c:ptCount val="196"/>
                <c:pt idx="0">
                  <c:v>2.3809523809523808E-2</c:v>
                </c:pt>
                <c:pt idx="1">
                  <c:v>2.2388059701492536E-2</c:v>
                </c:pt>
                <c:pt idx="2">
                  <c:v>1.4814814814814815E-2</c:v>
                </c:pt>
                <c:pt idx="3">
                  <c:v>1.4492753623188406E-2</c:v>
                </c:pt>
                <c:pt idx="4">
                  <c:v>1.4492753623188406E-2</c:v>
                </c:pt>
                <c:pt idx="5">
                  <c:v>1.4388489208633094E-2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6.1728395061728392E-3</c:v>
                </c:pt>
                <c:pt idx="19">
                  <c:v>1.2738853503184714E-2</c:v>
                </c:pt>
                <c:pt idx="20">
                  <c:v>1.2738853503184714E-2</c:v>
                </c:pt>
                <c:pt idx="21">
                  <c:v>1.8633540372670808E-2</c:v>
                </c:pt>
                <c:pt idx="22">
                  <c:v>1.8404907975460124E-2</c:v>
                </c:pt>
                <c:pt idx="23">
                  <c:v>1.1764705882352941E-2</c:v>
                </c:pt>
                <c:pt idx="24">
                  <c:v>1.1049723756906077E-2</c:v>
                </c:pt>
                <c:pt idx="25">
                  <c:v>1.0256410256410256E-2</c:v>
                </c:pt>
                <c:pt idx="26">
                  <c:v>2.0618556701030927E-2</c:v>
                </c:pt>
                <c:pt idx="27">
                  <c:v>9.7087378640776691E-3</c:v>
                </c:pt>
                <c:pt idx="28">
                  <c:v>8.9285714285714281E-3</c:v>
                </c:pt>
                <c:pt idx="29">
                  <c:v>7.7220077220077222E-3</c:v>
                </c:pt>
                <c:pt idx="30">
                  <c:v>7.2727272727272727E-3</c:v>
                </c:pt>
                <c:pt idx="31">
                  <c:v>1.0676156583629894E-2</c:v>
                </c:pt>
                <c:pt idx="32">
                  <c:v>1.0526315789473684E-2</c:v>
                </c:pt>
                <c:pt idx="33">
                  <c:v>1.0416666666666666E-2</c:v>
                </c:pt>
                <c:pt idx="34">
                  <c:v>1.0238907849829351E-2</c:v>
                </c:pt>
                <c:pt idx="35">
                  <c:v>1.2738853503184714E-2</c:v>
                </c:pt>
                <c:pt idx="36">
                  <c:v>1.1695906432748537E-2</c:v>
                </c:pt>
                <c:pt idx="37">
                  <c:v>1.0840108401084011E-2</c:v>
                </c:pt>
                <c:pt idx="38">
                  <c:v>1.0075566750629723E-2</c:v>
                </c:pt>
                <c:pt idx="39">
                  <c:v>1.1904761904761904E-2</c:v>
                </c:pt>
                <c:pt idx="40">
                  <c:v>1.3333333333333334E-2</c:v>
                </c:pt>
                <c:pt idx="41">
                  <c:v>1.1152416356877323E-2</c:v>
                </c:pt>
                <c:pt idx="42">
                  <c:v>1.0676156583629894E-2</c:v>
                </c:pt>
                <c:pt idx="43">
                  <c:v>9.9337748344370865E-3</c:v>
                </c:pt>
                <c:pt idx="44">
                  <c:v>9.5087163232963554E-3</c:v>
                </c:pt>
                <c:pt idx="45">
                  <c:v>7.385524372230428E-3</c:v>
                </c:pt>
                <c:pt idx="46">
                  <c:v>7.0224719101123594E-3</c:v>
                </c:pt>
                <c:pt idx="47">
                  <c:v>8.356545961002786E-3</c:v>
                </c:pt>
                <c:pt idx="48">
                  <c:v>8.3102493074792248E-3</c:v>
                </c:pt>
                <c:pt idx="49">
                  <c:v>1.0443864229765013E-2</c:v>
                </c:pt>
                <c:pt idx="50">
                  <c:v>1.0126582278481013E-2</c:v>
                </c:pt>
                <c:pt idx="51">
                  <c:v>9.6618357487922701E-3</c:v>
                </c:pt>
                <c:pt idx="52">
                  <c:v>9.1533180778032037E-3</c:v>
                </c:pt>
                <c:pt idx="53">
                  <c:v>1.1074197120708749E-2</c:v>
                </c:pt>
                <c:pt idx="54">
                  <c:v>9.5036958817317843E-3</c:v>
                </c:pt>
                <c:pt idx="55">
                  <c:v>1.0559662090813094E-2</c:v>
                </c:pt>
                <c:pt idx="56">
                  <c:v>1.020408163265306E-2</c:v>
                </c:pt>
                <c:pt idx="57">
                  <c:v>9.8135426889106973E-3</c:v>
                </c:pt>
                <c:pt idx="58">
                  <c:v>8.5066162570888466E-3</c:v>
                </c:pt>
                <c:pt idx="59">
                  <c:v>9.2250922509225092E-3</c:v>
                </c:pt>
                <c:pt idx="60">
                  <c:v>8.9766606822262122E-3</c:v>
                </c:pt>
                <c:pt idx="61">
                  <c:v>8.8888888888888889E-3</c:v>
                </c:pt>
                <c:pt idx="62">
                  <c:v>8.6805555555555559E-3</c:v>
                </c:pt>
                <c:pt idx="63">
                  <c:v>9.7799511002444987E-3</c:v>
                </c:pt>
                <c:pt idx="64">
                  <c:v>9.5846645367412137E-3</c:v>
                </c:pt>
                <c:pt idx="65">
                  <c:v>8.5669781931464167E-3</c:v>
                </c:pt>
                <c:pt idx="66">
                  <c:v>8.9352196574832461E-3</c:v>
                </c:pt>
                <c:pt idx="67">
                  <c:v>9.7451274362818589E-3</c:v>
                </c:pt>
                <c:pt idx="68">
                  <c:v>9.4271211022480053E-3</c:v>
                </c:pt>
                <c:pt idx="69">
                  <c:v>8.9408528198074277E-3</c:v>
                </c:pt>
                <c:pt idx="70">
                  <c:v>9.823182711198428E-3</c:v>
                </c:pt>
                <c:pt idx="71">
                  <c:v>1.1228945726762321E-2</c:v>
                </c:pt>
                <c:pt idx="72">
                  <c:v>9.9648300117233298E-3</c:v>
                </c:pt>
                <c:pt idx="73">
                  <c:v>1.0303377218088151E-2</c:v>
                </c:pt>
                <c:pt idx="74">
                  <c:v>9.4813162297824882E-3</c:v>
                </c:pt>
                <c:pt idx="75">
                  <c:v>8.6862106406080351E-3</c:v>
                </c:pt>
                <c:pt idx="76">
                  <c:v>8.8587806149035952E-3</c:v>
                </c:pt>
                <c:pt idx="77">
                  <c:v>8.0482897384305842E-3</c:v>
                </c:pt>
                <c:pt idx="78">
                  <c:v>6.8526676456191872E-3</c:v>
                </c:pt>
                <c:pt idx="79">
                  <c:v>6.954102920723227E-3</c:v>
                </c:pt>
                <c:pt idx="80">
                  <c:v>5.8243727598566311E-3</c:v>
                </c:pt>
                <c:pt idx="81">
                  <c:v>5.6131260794473233E-3</c:v>
                </c:pt>
                <c:pt idx="82">
                  <c:v>5.96252129471891E-3</c:v>
                </c:pt>
                <c:pt idx="83">
                  <c:v>6.2761506276150627E-3</c:v>
                </c:pt>
                <c:pt idx="84">
                  <c:v>6.6334991708126038E-3</c:v>
                </c:pt>
                <c:pt idx="85">
                  <c:v>6.5014221861032099E-3</c:v>
                </c:pt>
                <c:pt idx="86">
                  <c:v>5.1383399209486164E-3</c:v>
                </c:pt>
                <c:pt idx="87">
                  <c:v>5.0329074719318622E-3</c:v>
                </c:pt>
                <c:pt idx="88">
                  <c:v>5.2651372696502444E-3</c:v>
                </c:pt>
                <c:pt idx="89">
                  <c:v>5.4684651841049947E-3</c:v>
                </c:pt>
                <c:pt idx="90">
                  <c:v>5.7409400789379264E-3</c:v>
                </c:pt>
                <c:pt idx="91">
                  <c:v>6.6294487090020936E-3</c:v>
                </c:pt>
                <c:pt idx="92">
                  <c:v>6.8119891008174387E-3</c:v>
                </c:pt>
                <c:pt idx="93">
                  <c:v>6.889763779527559E-3</c:v>
                </c:pt>
                <c:pt idx="94">
                  <c:v>6.3071586250394197E-3</c:v>
                </c:pt>
                <c:pt idx="95">
                  <c:v>7.3914382506929475E-3</c:v>
                </c:pt>
                <c:pt idx="96">
                  <c:v>8.3382966051220968E-3</c:v>
                </c:pt>
                <c:pt idx="97">
                  <c:v>8.1206496519721574E-3</c:v>
                </c:pt>
                <c:pt idx="98">
                  <c:v>8.4530853761623E-3</c:v>
                </c:pt>
                <c:pt idx="99">
                  <c:v>8.9285714285714281E-3</c:v>
                </c:pt>
                <c:pt idx="100">
                  <c:v>8.9720584465521665E-3</c:v>
                </c:pt>
                <c:pt idx="101">
                  <c:v>8.4479845522568188E-3</c:v>
                </c:pt>
                <c:pt idx="102">
                  <c:v>8.6344012724380824E-3</c:v>
                </c:pt>
                <c:pt idx="103">
                  <c:v>8.9705254164886804E-3</c:v>
                </c:pt>
                <c:pt idx="104">
                  <c:v>9.0219397170391638E-3</c:v>
                </c:pt>
                <c:pt idx="105">
                  <c:v>9.4466936572199737E-3</c:v>
                </c:pt>
                <c:pt idx="106">
                  <c:v>9.4769455075633321E-3</c:v>
                </c:pt>
                <c:pt idx="107">
                  <c:v>9.7741826761038094E-3</c:v>
                </c:pt>
                <c:pt idx="108">
                  <c:v>9.7118293265403607E-3</c:v>
                </c:pt>
                <c:pt idx="109">
                  <c:v>1.0309278350515464E-2</c:v>
                </c:pt>
                <c:pt idx="110">
                  <c:v>1.0257871491665479E-2</c:v>
                </c:pt>
                <c:pt idx="111">
                  <c:v>1.027077497665733E-2</c:v>
                </c:pt>
                <c:pt idx="112">
                  <c:v>1.0573248407643312E-2</c:v>
                </c:pt>
                <c:pt idx="113">
                  <c:v>1.0421545667447307E-2</c:v>
                </c:pt>
                <c:pt idx="114">
                  <c:v>9.7416812609457098E-3</c:v>
                </c:pt>
                <c:pt idx="115">
                  <c:v>9.1010213368389117E-3</c:v>
                </c:pt>
                <c:pt idx="116">
                  <c:v>9.0004737091425868E-3</c:v>
                </c:pt>
                <c:pt idx="117">
                  <c:v>8.9538602101416169E-3</c:v>
                </c:pt>
                <c:pt idx="118">
                  <c:v>8.7779103460030681E-3</c:v>
                </c:pt>
                <c:pt idx="119">
                  <c:v>9.1073186741056772E-3</c:v>
                </c:pt>
                <c:pt idx="120">
                  <c:v>9.0231463318948615E-3</c:v>
                </c:pt>
                <c:pt idx="121">
                  <c:v>8.6257741079327627E-3</c:v>
                </c:pt>
                <c:pt idx="122">
                  <c:v>8.4475834371970648E-3</c:v>
                </c:pt>
                <c:pt idx="123">
                  <c:v>8.6139389193422081E-3</c:v>
                </c:pt>
                <c:pt idx="124">
                  <c:v>8.839641434262949E-3</c:v>
                </c:pt>
                <c:pt idx="125">
                  <c:v>8.9253837915030353E-3</c:v>
                </c:pt>
                <c:pt idx="126">
                  <c:v>8.4004994891588147E-3</c:v>
                </c:pt>
                <c:pt idx="127">
                  <c:v>8.4745762711864406E-3</c:v>
                </c:pt>
                <c:pt idx="128">
                  <c:v>8.1484138779275347E-3</c:v>
                </c:pt>
                <c:pt idx="129">
                  <c:v>8.1496841394608673E-3</c:v>
                </c:pt>
                <c:pt idx="130">
                  <c:v>8.2452135836400056E-3</c:v>
                </c:pt>
                <c:pt idx="131">
                  <c:v>8.5236337116550431E-3</c:v>
                </c:pt>
                <c:pt idx="132">
                  <c:v>8.5406447091800983E-3</c:v>
                </c:pt>
                <c:pt idx="133">
                  <c:v>8.5723985740960781E-3</c:v>
                </c:pt>
                <c:pt idx="134">
                  <c:v>8.2283053704744324E-3</c:v>
                </c:pt>
                <c:pt idx="135">
                  <c:v>7.9890435973522019E-3</c:v>
                </c:pt>
                <c:pt idx="136">
                  <c:v>7.732144141552183E-3</c:v>
                </c:pt>
                <c:pt idx="137">
                  <c:v>7.5328913111396539E-3</c:v>
                </c:pt>
                <c:pt idx="138">
                  <c:v>7.5256173357970768E-3</c:v>
                </c:pt>
                <c:pt idx="139">
                  <c:v>7.3806736896865656E-3</c:v>
                </c:pt>
                <c:pt idx="140">
                  <c:v>7.4761697090523953E-3</c:v>
                </c:pt>
                <c:pt idx="141">
                  <c:v>7.1468985438194214E-3</c:v>
                </c:pt>
                <c:pt idx="142">
                  <c:v>6.9628265623201749E-3</c:v>
                </c:pt>
                <c:pt idx="143">
                  <c:v>6.677519935984106E-3</c:v>
                </c:pt>
                <c:pt idx="144">
                  <c:v>6.4851192077929071E-3</c:v>
                </c:pt>
                <c:pt idx="145">
                  <c:v>6.4094110199667664E-3</c:v>
                </c:pt>
                <c:pt idx="146">
                  <c:v>6.3614230739024585E-3</c:v>
                </c:pt>
                <c:pt idx="147">
                  <c:v>6.5240083507306888E-3</c:v>
                </c:pt>
                <c:pt idx="148">
                  <c:v>6.5700633634569443E-3</c:v>
                </c:pt>
                <c:pt idx="149">
                  <c:v>6.3966430417316993E-3</c:v>
                </c:pt>
                <c:pt idx="150">
                  <c:v>6.193270146933454E-3</c:v>
                </c:pt>
                <c:pt idx="151">
                  <c:v>5.9529690742021538E-3</c:v>
                </c:pt>
                <c:pt idx="152">
                  <c:v>5.5632138637258764E-3</c:v>
                </c:pt>
                <c:pt idx="153">
                  <c:v>5.4014240117849248E-3</c:v>
                </c:pt>
                <c:pt idx="154">
                  <c:v>5.5372379250459335E-3</c:v>
                </c:pt>
                <c:pt idx="155">
                  <c:v>5.5555555555555558E-3</c:v>
                </c:pt>
                <c:pt idx="156">
                  <c:v>5.489199491740788E-3</c:v>
                </c:pt>
                <c:pt idx="157">
                  <c:v>5.4375316135558925E-3</c:v>
                </c:pt>
                <c:pt idx="158">
                  <c:v>5.3590298394807024E-3</c:v>
                </c:pt>
                <c:pt idx="159">
                  <c:v>5.0936739054812897E-3</c:v>
                </c:pt>
                <c:pt idx="160">
                  <c:v>5.0309695360889898E-3</c:v>
                </c:pt>
                <c:pt idx="161">
                  <c:v>5.1232954692472894E-3</c:v>
                </c:pt>
                <c:pt idx="162">
                  <c:v>5.3287889853661178E-3</c:v>
                </c:pt>
                <c:pt idx="163">
                  <c:v>5.4106014831090364E-3</c:v>
                </c:pt>
                <c:pt idx="164">
                  <c:v>5.4808310729565725E-3</c:v>
                </c:pt>
                <c:pt idx="165">
                  <c:v>5.5432682885859065E-3</c:v>
                </c:pt>
                <c:pt idx="166">
                  <c:v>5.2732903657822048E-3</c:v>
                </c:pt>
                <c:pt idx="167">
                  <c:v>5.1433178570435651E-3</c:v>
                </c:pt>
                <c:pt idx="168">
                  <c:v>5.2024107345917669E-3</c:v>
                </c:pt>
                <c:pt idx="169">
                  <c:v>5.160285977859779E-3</c:v>
                </c:pt>
                <c:pt idx="170">
                  <c:v>5.3742802303262957E-3</c:v>
                </c:pt>
                <c:pt idx="171">
                  <c:v>5.1413881748071976E-3</c:v>
                </c:pt>
                <c:pt idx="172">
                  <c:v>5.2533718974116812E-3</c:v>
                </c:pt>
                <c:pt idx="173">
                  <c:v>5.3387605816594399E-3</c:v>
                </c:pt>
                <c:pt idx="174">
                  <c:v>5.2549862653768062E-3</c:v>
                </c:pt>
                <c:pt idx="175">
                  <c:v>5.2359136074254771E-3</c:v>
                </c:pt>
                <c:pt idx="176">
                  <c:v>5.1827441581785497E-3</c:v>
                </c:pt>
                <c:pt idx="177">
                  <c:v>5.2359171882522867E-3</c:v>
                </c:pt>
                <c:pt idx="178">
                  <c:v>5.1066386302192849E-3</c:v>
                </c:pt>
                <c:pt idx="179">
                  <c:v>5.2461784303675339E-3</c:v>
                </c:pt>
                <c:pt idx="180">
                  <c:v>5.2637911327678517E-3</c:v>
                </c:pt>
                <c:pt idx="181">
                  <c:v>5.058517166033105E-3</c:v>
                </c:pt>
                <c:pt idx="182">
                  <c:v>4.9719950879084677E-3</c:v>
                </c:pt>
                <c:pt idx="183">
                  <c:v>5.0490138183536077E-3</c:v>
                </c:pt>
                <c:pt idx="184">
                  <c:v>5.1241738725361754E-3</c:v>
                </c:pt>
                <c:pt idx="185">
                  <c:v>5.3218884120171672E-3</c:v>
                </c:pt>
                <c:pt idx="186">
                  <c:v>5.1698463094602565E-3</c:v>
                </c:pt>
                <c:pt idx="187">
                  <c:v>5.0850237847886708E-3</c:v>
                </c:pt>
                <c:pt idx="188">
                  <c:v>5.0766846577245768E-3</c:v>
                </c:pt>
                <c:pt idx="189">
                  <c:v>5.1405707623413443E-3</c:v>
                </c:pt>
                <c:pt idx="190">
                  <c:v>5.0639452267148945E-3</c:v>
                </c:pt>
                <c:pt idx="191">
                  <c:v>5.0413389796329904E-3</c:v>
                </c:pt>
                <c:pt idx="192">
                  <c:v>5.0745086390415368E-3</c:v>
                </c:pt>
                <c:pt idx="193">
                  <c:v>5.0113236640485712E-3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C-44A6-A744-F3A12CA6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67360"/>
        <c:axId val="58377344"/>
      </c:lineChart>
      <c:dateAx>
        <c:axId val="58367360"/>
        <c:scaling>
          <c:orientation val="minMax"/>
        </c:scaling>
        <c:delete val="0"/>
        <c:axPos val="b"/>
        <c:numFmt formatCode="[$-410]d\-mmm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377344"/>
        <c:crosses val="autoZero"/>
        <c:auto val="1"/>
        <c:lblOffset val="100"/>
        <c:baseTimeUnit val="days"/>
      </c:dateAx>
      <c:valAx>
        <c:axId val="58377344"/>
        <c:scaling>
          <c:orientation val="minMax"/>
        </c:scaling>
        <c:delete val="0"/>
        <c:axPos val="l"/>
        <c:majorGridlines/>
        <c:minorGridlines/>
        <c:numFmt formatCode="0%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58367360"/>
        <c:crosses val="autoZero"/>
        <c:crossBetween val="between"/>
        <c:minorUnit val="1.0000000000000002E-2"/>
      </c:valAx>
    </c:plotArea>
    <c:legend>
      <c:legendPos val="r"/>
      <c:layout>
        <c:manualLayout>
          <c:xMode val="edge"/>
          <c:yMode val="edge"/>
          <c:x val="0.75393109076941056"/>
          <c:y val="0.15025046522502658"/>
          <c:w val="0.24539477261482853"/>
          <c:h val="8.5810002329832435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7.1. Ricoverati:</a:t>
            </a:r>
            <a:r>
              <a:rPr lang="it-IT" baseline="0"/>
              <a:t> non in terapia intensiva e in terapia intensiva</a:t>
            </a:r>
            <a:endParaRPr lang="it-I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3182619398250216E-2"/>
          <c:w val="0.94884708838269172"/>
          <c:h val="0.89736361455643976"/>
        </c:manualLayout>
      </c:layout>
      <c:lineChart>
        <c:grouping val="standard"/>
        <c:varyColors val="0"/>
        <c:ser>
          <c:idx val="0"/>
          <c:order val="0"/>
          <c:tx>
            <c:v>Ricoverati no T.I.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lavoro'!$I$2:$I$319</c:f>
              <c:numCache>
                <c:formatCode>General</c:formatCode>
                <c:ptCount val="196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  <c:pt idx="25">
                  <c:v>20</c:v>
                </c:pt>
                <c:pt idx="26">
                  <c:v>22</c:v>
                </c:pt>
                <c:pt idx="27">
                  <c:v>29</c:v>
                </c:pt>
                <c:pt idx="28">
                  <c:v>29</c:v>
                </c:pt>
                <c:pt idx="29">
                  <c:v>33</c:v>
                </c:pt>
                <c:pt idx="30">
                  <c:v>38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34</c:v>
                </c:pt>
                <c:pt idx="35">
                  <c:v>34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39</c:v>
                </c:pt>
                <c:pt idx="40">
                  <c:v>45</c:v>
                </c:pt>
                <c:pt idx="41">
                  <c:v>44</c:v>
                </c:pt>
                <c:pt idx="42">
                  <c:v>43</c:v>
                </c:pt>
                <c:pt idx="43">
                  <c:v>42</c:v>
                </c:pt>
                <c:pt idx="44">
                  <c:v>46</c:v>
                </c:pt>
                <c:pt idx="45">
                  <c:v>47</c:v>
                </c:pt>
                <c:pt idx="46">
                  <c:v>51</c:v>
                </c:pt>
                <c:pt idx="47">
                  <c:v>54</c:v>
                </c:pt>
                <c:pt idx="48">
                  <c:v>54</c:v>
                </c:pt>
                <c:pt idx="49">
                  <c:v>53</c:v>
                </c:pt>
                <c:pt idx="50">
                  <c:v>41</c:v>
                </c:pt>
                <c:pt idx="51">
                  <c:v>45</c:v>
                </c:pt>
                <c:pt idx="52">
                  <c:v>45</c:v>
                </c:pt>
                <c:pt idx="53">
                  <c:v>50</c:v>
                </c:pt>
                <c:pt idx="54">
                  <c:v>54</c:v>
                </c:pt>
                <c:pt idx="55">
                  <c:v>53</c:v>
                </c:pt>
                <c:pt idx="56">
                  <c:v>59</c:v>
                </c:pt>
                <c:pt idx="57">
                  <c:v>62</c:v>
                </c:pt>
                <c:pt idx="58">
                  <c:v>69</c:v>
                </c:pt>
                <c:pt idx="59">
                  <c:v>70</c:v>
                </c:pt>
                <c:pt idx="60">
                  <c:v>68</c:v>
                </c:pt>
                <c:pt idx="61">
                  <c:v>70</c:v>
                </c:pt>
                <c:pt idx="62">
                  <c:v>71</c:v>
                </c:pt>
                <c:pt idx="63">
                  <c:v>76</c:v>
                </c:pt>
                <c:pt idx="64">
                  <c:v>81</c:v>
                </c:pt>
                <c:pt idx="65">
                  <c:v>87</c:v>
                </c:pt>
                <c:pt idx="66">
                  <c:v>88</c:v>
                </c:pt>
                <c:pt idx="67">
                  <c:v>86</c:v>
                </c:pt>
                <c:pt idx="68">
                  <c:v>101</c:v>
                </c:pt>
                <c:pt idx="69">
                  <c:v>104</c:v>
                </c:pt>
                <c:pt idx="70">
                  <c:v>105</c:v>
                </c:pt>
                <c:pt idx="71">
                  <c:v>108</c:v>
                </c:pt>
                <c:pt idx="72">
                  <c:v>112</c:v>
                </c:pt>
                <c:pt idx="73">
                  <c:v>116</c:v>
                </c:pt>
                <c:pt idx="74">
                  <c:v>120</c:v>
                </c:pt>
                <c:pt idx="75">
                  <c:v>136</c:v>
                </c:pt>
                <c:pt idx="76">
                  <c:v>141</c:v>
                </c:pt>
                <c:pt idx="77">
                  <c:v>155</c:v>
                </c:pt>
                <c:pt idx="78">
                  <c:v>173</c:v>
                </c:pt>
                <c:pt idx="79">
                  <c:v>179</c:v>
                </c:pt>
                <c:pt idx="80">
                  <c:v>191</c:v>
                </c:pt>
                <c:pt idx="81">
                  <c:v>194</c:v>
                </c:pt>
                <c:pt idx="82">
                  <c:v>203</c:v>
                </c:pt>
                <c:pt idx="83">
                  <c:v>224</c:v>
                </c:pt>
                <c:pt idx="84">
                  <c:v>230</c:v>
                </c:pt>
                <c:pt idx="85">
                  <c:v>237</c:v>
                </c:pt>
                <c:pt idx="86">
                  <c:v>235</c:v>
                </c:pt>
                <c:pt idx="87">
                  <c:v>255</c:v>
                </c:pt>
                <c:pt idx="88">
                  <c:v>268</c:v>
                </c:pt>
                <c:pt idx="89">
                  <c:v>294</c:v>
                </c:pt>
                <c:pt idx="90">
                  <c:v>293</c:v>
                </c:pt>
                <c:pt idx="91">
                  <c:v>301</c:v>
                </c:pt>
                <c:pt idx="92">
                  <c:v>307</c:v>
                </c:pt>
                <c:pt idx="93">
                  <c:v>303</c:v>
                </c:pt>
                <c:pt idx="94">
                  <c:v>322</c:v>
                </c:pt>
                <c:pt idx="95">
                  <c:v>329</c:v>
                </c:pt>
                <c:pt idx="96">
                  <c:v>361</c:v>
                </c:pt>
                <c:pt idx="97">
                  <c:v>368</c:v>
                </c:pt>
                <c:pt idx="98">
                  <c:v>375</c:v>
                </c:pt>
                <c:pt idx="99">
                  <c:v>376</c:v>
                </c:pt>
                <c:pt idx="100">
                  <c:v>376</c:v>
                </c:pt>
                <c:pt idx="101">
                  <c:v>387</c:v>
                </c:pt>
                <c:pt idx="102">
                  <c:v>388</c:v>
                </c:pt>
                <c:pt idx="103">
                  <c:v>404</c:v>
                </c:pt>
                <c:pt idx="104">
                  <c:v>426</c:v>
                </c:pt>
                <c:pt idx="105">
                  <c:v>447</c:v>
                </c:pt>
                <c:pt idx="106">
                  <c:v>468</c:v>
                </c:pt>
                <c:pt idx="107">
                  <c:v>471</c:v>
                </c:pt>
                <c:pt idx="108">
                  <c:v>479</c:v>
                </c:pt>
                <c:pt idx="109">
                  <c:v>493</c:v>
                </c:pt>
                <c:pt idx="110">
                  <c:v>521</c:v>
                </c:pt>
                <c:pt idx="111">
                  <c:v>542</c:v>
                </c:pt>
                <c:pt idx="112">
                  <c:v>565</c:v>
                </c:pt>
                <c:pt idx="113">
                  <c:v>588</c:v>
                </c:pt>
                <c:pt idx="114">
                  <c:v>593</c:v>
                </c:pt>
                <c:pt idx="115">
                  <c:v>606</c:v>
                </c:pt>
                <c:pt idx="116">
                  <c:v>642</c:v>
                </c:pt>
                <c:pt idx="117">
                  <c:v>677</c:v>
                </c:pt>
                <c:pt idx="118">
                  <c:v>727</c:v>
                </c:pt>
                <c:pt idx="119">
                  <c:v>787</c:v>
                </c:pt>
                <c:pt idx="120">
                  <c:v>839</c:v>
                </c:pt>
                <c:pt idx="121">
                  <c:v>895</c:v>
                </c:pt>
                <c:pt idx="122">
                  <c:v>962</c:v>
                </c:pt>
                <c:pt idx="123">
                  <c:v>999</c:v>
                </c:pt>
                <c:pt idx="124">
                  <c:v>1025</c:v>
                </c:pt>
                <c:pt idx="125">
                  <c:v>1072</c:v>
                </c:pt>
                <c:pt idx="126">
                  <c:v>1105</c:v>
                </c:pt>
                <c:pt idx="127">
                  <c:v>1147</c:v>
                </c:pt>
                <c:pt idx="128">
                  <c:v>1157</c:v>
                </c:pt>
                <c:pt idx="129">
                  <c:v>1161</c:v>
                </c:pt>
                <c:pt idx="130">
                  <c:v>1250</c:v>
                </c:pt>
                <c:pt idx="131">
                  <c:v>1303</c:v>
                </c:pt>
                <c:pt idx="132">
                  <c:v>1348</c:v>
                </c:pt>
                <c:pt idx="133">
                  <c:v>1376</c:v>
                </c:pt>
                <c:pt idx="134">
                  <c:v>1391</c:v>
                </c:pt>
                <c:pt idx="135">
                  <c:v>1450</c:v>
                </c:pt>
                <c:pt idx="136">
                  <c:v>1462</c:v>
                </c:pt>
                <c:pt idx="137">
                  <c:v>1476</c:v>
                </c:pt>
                <c:pt idx="138">
                  <c:v>1501</c:v>
                </c:pt>
                <c:pt idx="139">
                  <c:v>1505</c:v>
                </c:pt>
                <c:pt idx="140">
                  <c:v>1528</c:v>
                </c:pt>
                <c:pt idx="141">
                  <c:v>1532</c:v>
                </c:pt>
                <c:pt idx="142">
                  <c:v>1537</c:v>
                </c:pt>
                <c:pt idx="143">
                  <c:v>1568</c:v>
                </c:pt>
                <c:pt idx="144">
                  <c:v>1597</c:v>
                </c:pt>
                <c:pt idx="145">
                  <c:v>1604</c:v>
                </c:pt>
                <c:pt idx="146">
                  <c:v>1601</c:v>
                </c:pt>
                <c:pt idx="147">
                  <c:v>1574</c:v>
                </c:pt>
                <c:pt idx="148">
                  <c:v>1545</c:v>
                </c:pt>
                <c:pt idx="149">
                  <c:v>1539</c:v>
                </c:pt>
                <c:pt idx="150">
                  <c:v>1519</c:v>
                </c:pt>
                <c:pt idx="151">
                  <c:v>1522</c:v>
                </c:pt>
                <c:pt idx="152">
                  <c:v>1547</c:v>
                </c:pt>
                <c:pt idx="153">
                  <c:v>1517</c:v>
                </c:pt>
                <c:pt idx="154">
                  <c:v>1494</c:v>
                </c:pt>
                <c:pt idx="155">
                  <c:v>1465</c:v>
                </c:pt>
                <c:pt idx="156">
                  <c:v>1431</c:v>
                </c:pt>
                <c:pt idx="157">
                  <c:v>1400</c:v>
                </c:pt>
                <c:pt idx="158">
                  <c:v>1367</c:v>
                </c:pt>
                <c:pt idx="159">
                  <c:v>1387</c:v>
                </c:pt>
                <c:pt idx="160">
                  <c:v>1374</c:v>
                </c:pt>
                <c:pt idx="161">
                  <c:v>1374</c:v>
                </c:pt>
                <c:pt idx="162">
                  <c:v>1342</c:v>
                </c:pt>
                <c:pt idx="163">
                  <c:v>1280</c:v>
                </c:pt>
                <c:pt idx="164">
                  <c:v>1243</c:v>
                </c:pt>
                <c:pt idx="165">
                  <c:v>1226</c:v>
                </c:pt>
                <c:pt idx="166">
                  <c:v>1237</c:v>
                </c:pt>
                <c:pt idx="167">
                  <c:v>1225</c:v>
                </c:pt>
                <c:pt idx="168">
                  <c:v>1188</c:v>
                </c:pt>
                <c:pt idx="169">
                  <c:v>1131</c:v>
                </c:pt>
                <c:pt idx="170">
                  <c:v>1091</c:v>
                </c:pt>
                <c:pt idx="171">
                  <c:v>1071</c:v>
                </c:pt>
                <c:pt idx="172">
                  <c:v>1076</c:v>
                </c:pt>
                <c:pt idx="173">
                  <c:v>1086</c:v>
                </c:pt>
                <c:pt idx="174">
                  <c:v>1059</c:v>
                </c:pt>
                <c:pt idx="175">
                  <c:v>1028</c:v>
                </c:pt>
                <c:pt idx="176">
                  <c:v>1008</c:v>
                </c:pt>
                <c:pt idx="177">
                  <c:v>995</c:v>
                </c:pt>
                <c:pt idx="178">
                  <c:v>1014</c:v>
                </c:pt>
                <c:pt idx="179">
                  <c:v>1027</c:v>
                </c:pt>
                <c:pt idx="180">
                  <c:v>1064</c:v>
                </c:pt>
                <c:pt idx="181">
                  <c:v>1093</c:v>
                </c:pt>
                <c:pt idx="182">
                  <c:v>1085</c:v>
                </c:pt>
                <c:pt idx="183">
                  <c:v>1069</c:v>
                </c:pt>
                <c:pt idx="184">
                  <c:v>1073</c:v>
                </c:pt>
                <c:pt idx="185">
                  <c:v>1090</c:v>
                </c:pt>
                <c:pt idx="186">
                  <c:v>1137</c:v>
                </c:pt>
                <c:pt idx="187">
                  <c:v>1181</c:v>
                </c:pt>
                <c:pt idx="188">
                  <c:v>1198</c:v>
                </c:pt>
                <c:pt idx="189">
                  <c:v>1190</c:v>
                </c:pt>
                <c:pt idx="190">
                  <c:v>1228</c:v>
                </c:pt>
                <c:pt idx="191">
                  <c:v>1246</c:v>
                </c:pt>
                <c:pt idx="192">
                  <c:v>1256</c:v>
                </c:pt>
                <c:pt idx="193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B-479D-85BA-0955FDE3E45A}"/>
            </c:ext>
          </c:extLst>
        </c:ser>
        <c:ser>
          <c:idx val="1"/>
          <c:order val="1"/>
          <c:tx>
            <c:v>Ricoverati T.I.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lavoro'!$A$2:$A$319</c:f>
              <c:numCache>
                <c:formatCode>d/m;@</c:formatCode>
                <c:ptCount val="196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</c:numCache>
            </c:numRef>
          </c:cat>
          <c:val>
            <c:numRef>
              <c:f>'Sicilia foglio di lavoro'!$J$2:$J$319</c:f>
              <c:numCache>
                <c:formatCode>General</c:formatCode>
                <c:ptCount val="19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10</c:v>
                </c:pt>
                <c:pt idx="54">
                  <c:v>9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12</c:v>
                </c:pt>
                <c:pt idx="64">
                  <c:v>12</c:v>
                </c:pt>
                <c:pt idx="65">
                  <c:v>11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15</c:v>
                </c:pt>
                <c:pt idx="71">
                  <c:v>18</c:v>
                </c:pt>
                <c:pt idx="72">
                  <c:v>17</c:v>
                </c:pt>
                <c:pt idx="73">
                  <c:v>18</c:v>
                </c:pt>
                <c:pt idx="74">
                  <c:v>17</c:v>
                </c:pt>
                <c:pt idx="75">
                  <c:v>16</c:v>
                </c:pt>
                <c:pt idx="76">
                  <c:v>17</c:v>
                </c:pt>
                <c:pt idx="77">
                  <c:v>16</c:v>
                </c:pt>
                <c:pt idx="78">
                  <c:v>14</c:v>
                </c:pt>
                <c:pt idx="79">
                  <c:v>15</c:v>
                </c:pt>
                <c:pt idx="80">
                  <c:v>13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16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16</c:v>
                </c:pt>
                <c:pt idx="91">
                  <c:v>19</c:v>
                </c:pt>
                <c:pt idx="92">
                  <c:v>20</c:v>
                </c:pt>
                <c:pt idx="93">
                  <c:v>21</c:v>
                </c:pt>
                <c:pt idx="94">
                  <c:v>20</c:v>
                </c:pt>
                <c:pt idx="95">
                  <c:v>24</c:v>
                </c:pt>
                <c:pt idx="96">
                  <c:v>28</c:v>
                </c:pt>
                <c:pt idx="97">
                  <c:v>28</c:v>
                </c:pt>
                <c:pt idx="98">
                  <c:v>30</c:v>
                </c:pt>
                <c:pt idx="99">
                  <c:v>33</c:v>
                </c:pt>
                <c:pt idx="100">
                  <c:v>35</c:v>
                </c:pt>
                <c:pt idx="101">
                  <c:v>35</c:v>
                </c:pt>
                <c:pt idx="102">
                  <c:v>38</c:v>
                </c:pt>
                <c:pt idx="103">
                  <c:v>42</c:v>
                </c:pt>
                <c:pt idx="104">
                  <c:v>44</c:v>
                </c:pt>
                <c:pt idx="105">
                  <c:v>49</c:v>
                </c:pt>
                <c:pt idx="106">
                  <c:v>52</c:v>
                </c:pt>
                <c:pt idx="107">
                  <c:v>58</c:v>
                </c:pt>
                <c:pt idx="108">
                  <c:v>61</c:v>
                </c:pt>
                <c:pt idx="109">
                  <c:v>70</c:v>
                </c:pt>
                <c:pt idx="110">
                  <c:v>72</c:v>
                </c:pt>
                <c:pt idx="111">
                  <c:v>77</c:v>
                </c:pt>
                <c:pt idx="112">
                  <c:v>83</c:v>
                </c:pt>
                <c:pt idx="113">
                  <c:v>89</c:v>
                </c:pt>
                <c:pt idx="114">
                  <c:v>89</c:v>
                </c:pt>
                <c:pt idx="115">
                  <c:v>90</c:v>
                </c:pt>
                <c:pt idx="116">
                  <c:v>95</c:v>
                </c:pt>
                <c:pt idx="117">
                  <c:v>98</c:v>
                </c:pt>
                <c:pt idx="118">
                  <c:v>103</c:v>
                </c:pt>
                <c:pt idx="119">
                  <c:v>111</c:v>
                </c:pt>
                <c:pt idx="120">
                  <c:v>115</c:v>
                </c:pt>
                <c:pt idx="121">
                  <c:v>117</c:v>
                </c:pt>
                <c:pt idx="122">
                  <c:v>122</c:v>
                </c:pt>
                <c:pt idx="123">
                  <c:v>132</c:v>
                </c:pt>
                <c:pt idx="124">
                  <c:v>142</c:v>
                </c:pt>
                <c:pt idx="125">
                  <c:v>150</c:v>
                </c:pt>
                <c:pt idx="126">
                  <c:v>148</c:v>
                </c:pt>
                <c:pt idx="127">
                  <c:v>157</c:v>
                </c:pt>
                <c:pt idx="128">
                  <c:v>159</c:v>
                </c:pt>
                <c:pt idx="129">
                  <c:v>169</c:v>
                </c:pt>
                <c:pt idx="130">
                  <c:v>177</c:v>
                </c:pt>
                <c:pt idx="131">
                  <c:v>187</c:v>
                </c:pt>
                <c:pt idx="132">
                  <c:v>195</c:v>
                </c:pt>
                <c:pt idx="133">
                  <c:v>202</c:v>
                </c:pt>
                <c:pt idx="134">
                  <c:v>205</c:v>
                </c:pt>
                <c:pt idx="135">
                  <c:v>210</c:v>
                </c:pt>
                <c:pt idx="136">
                  <c:v>215</c:v>
                </c:pt>
                <c:pt idx="137">
                  <c:v>217</c:v>
                </c:pt>
                <c:pt idx="138">
                  <c:v>224</c:v>
                </c:pt>
                <c:pt idx="139">
                  <c:v>227</c:v>
                </c:pt>
                <c:pt idx="140">
                  <c:v>240</c:v>
                </c:pt>
                <c:pt idx="141">
                  <c:v>240</c:v>
                </c:pt>
                <c:pt idx="142">
                  <c:v>242</c:v>
                </c:pt>
                <c:pt idx="143">
                  <c:v>242</c:v>
                </c:pt>
                <c:pt idx="144">
                  <c:v>241</c:v>
                </c:pt>
                <c:pt idx="145">
                  <c:v>243</c:v>
                </c:pt>
                <c:pt idx="146">
                  <c:v>243</c:v>
                </c:pt>
                <c:pt idx="147">
                  <c:v>250</c:v>
                </c:pt>
                <c:pt idx="148">
                  <c:v>253</c:v>
                </c:pt>
                <c:pt idx="149">
                  <c:v>250</c:v>
                </c:pt>
                <c:pt idx="150">
                  <c:v>247</c:v>
                </c:pt>
                <c:pt idx="151">
                  <c:v>241</c:v>
                </c:pt>
                <c:pt idx="152">
                  <c:v>226</c:v>
                </c:pt>
                <c:pt idx="153">
                  <c:v>220</c:v>
                </c:pt>
                <c:pt idx="154">
                  <c:v>220</c:v>
                </c:pt>
                <c:pt idx="155">
                  <c:v>221</c:v>
                </c:pt>
                <c:pt idx="156">
                  <c:v>216</c:v>
                </c:pt>
                <c:pt idx="157">
                  <c:v>215</c:v>
                </c:pt>
                <c:pt idx="158">
                  <c:v>213</c:v>
                </c:pt>
                <c:pt idx="159">
                  <c:v>205</c:v>
                </c:pt>
                <c:pt idx="160">
                  <c:v>199</c:v>
                </c:pt>
                <c:pt idx="161">
                  <c:v>198</c:v>
                </c:pt>
                <c:pt idx="162">
                  <c:v>197</c:v>
                </c:pt>
                <c:pt idx="163">
                  <c:v>197</c:v>
                </c:pt>
                <c:pt idx="164">
                  <c:v>196</c:v>
                </c:pt>
                <c:pt idx="165">
                  <c:v>198</c:v>
                </c:pt>
                <c:pt idx="166">
                  <c:v>189</c:v>
                </c:pt>
                <c:pt idx="167">
                  <c:v>185</c:v>
                </c:pt>
                <c:pt idx="168">
                  <c:v>183</c:v>
                </c:pt>
                <c:pt idx="169">
                  <c:v>179</c:v>
                </c:pt>
                <c:pt idx="170">
                  <c:v>182</c:v>
                </c:pt>
                <c:pt idx="171">
                  <c:v>174</c:v>
                </c:pt>
                <c:pt idx="172">
                  <c:v>178</c:v>
                </c:pt>
                <c:pt idx="173">
                  <c:v>181</c:v>
                </c:pt>
                <c:pt idx="174">
                  <c:v>176</c:v>
                </c:pt>
                <c:pt idx="175">
                  <c:v>176</c:v>
                </c:pt>
                <c:pt idx="176">
                  <c:v>173</c:v>
                </c:pt>
                <c:pt idx="177">
                  <c:v>174</c:v>
                </c:pt>
                <c:pt idx="178">
                  <c:v>170</c:v>
                </c:pt>
                <c:pt idx="179">
                  <c:v>174</c:v>
                </c:pt>
                <c:pt idx="180">
                  <c:v>175</c:v>
                </c:pt>
                <c:pt idx="181">
                  <c:v>169</c:v>
                </c:pt>
                <c:pt idx="182">
                  <c:v>166</c:v>
                </c:pt>
                <c:pt idx="183">
                  <c:v>171</c:v>
                </c:pt>
                <c:pt idx="184">
                  <c:v>176</c:v>
                </c:pt>
                <c:pt idx="185">
                  <c:v>186</c:v>
                </c:pt>
                <c:pt idx="186">
                  <c:v>184</c:v>
                </c:pt>
                <c:pt idx="187">
                  <c:v>186</c:v>
                </c:pt>
                <c:pt idx="188">
                  <c:v>190</c:v>
                </c:pt>
                <c:pt idx="189">
                  <c:v>194</c:v>
                </c:pt>
                <c:pt idx="190">
                  <c:v>196</c:v>
                </c:pt>
                <c:pt idx="191">
                  <c:v>200</c:v>
                </c:pt>
                <c:pt idx="192">
                  <c:v>205</c:v>
                </c:pt>
                <c:pt idx="193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B-479D-85BA-0955FDE3E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56704"/>
        <c:axId val="58724736"/>
      </c:lineChart>
      <c:dateAx>
        <c:axId val="584567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724736"/>
        <c:crosses val="autoZero"/>
        <c:auto val="1"/>
        <c:lblOffset val="100"/>
        <c:baseTimeUnit val="days"/>
      </c:dateAx>
      <c:valAx>
        <c:axId val="5872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45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1520465419251394E-2"/>
          <c:y val="0.13333405949257643"/>
          <c:w val="0.15252534716499205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3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6E8ABF-30CA-4288-AF57-F3050486B262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AA876D-A55E-4FF0-86BF-D4648C2A72ED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64D351-08DA-499B-9906-3681C6D25884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07FA15-103C-4AD4-8DA6-71BE4FD73A82}">
  <sheetPr/>
  <sheetViews>
    <sheetView zoomScale="85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7C05651-61BA-4ACE-89EF-B957DC63B8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0.45253</cdr:x>
      <cdr:y>0.49245</cdr:y>
    </cdr:from>
    <cdr:to>
      <cdr:x>0.55078</cdr:x>
      <cdr:y>0.59245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4211657" y="2995211"/>
          <a:ext cx="914400" cy="60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it-IT" sz="1600" b="1"/>
            <a:t>Tamponi positivi:</a:t>
          </a:r>
        </a:p>
        <a:p xmlns:a="http://schemas.openxmlformats.org/drawingml/2006/main">
          <a:pPr algn="ctr"/>
          <a:r>
            <a:rPr lang="it-IT" sz="1600" b="1"/>
            <a:t>108055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959B54-84E7-48CC-BF31-0AE2683685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B26FDB-D0FB-4A57-8618-4E668A8B9B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ACEA8F-D6E0-4DC6-B5EB-AA67B5BAB8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O457"/>
  <sheetViews>
    <sheetView showGridLines="0" workbookViewId="0">
      <pane ySplit="15" topLeftCell="A310" activePane="bottomLeft" state="frozen"/>
      <selection activeCell="O159" sqref="O159:BE160"/>
      <selection pane="bottomLeft" activeCell="D318" sqref="D318"/>
    </sheetView>
  </sheetViews>
  <sheetFormatPr defaultRowHeight="14.4" outlineLevelRow="1"/>
  <cols>
    <col min="2" max="15" width="11.77734375" customWidth="1"/>
  </cols>
  <sheetData>
    <row r="1" spans="1:15" ht="25.5" customHeight="1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1.4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1" t="s">
        <v>191</v>
      </c>
      <c r="J2" s="12" t="s">
        <v>4</v>
      </c>
      <c r="K2" s="11" t="s">
        <v>5</v>
      </c>
      <c r="L2" s="11" t="s">
        <v>6</v>
      </c>
      <c r="M2" s="12" t="s">
        <v>73</v>
      </c>
      <c r="N2" s="11" t="s">
        <v>74</v>
      </c>
      <c r="O2" s="12" t="s">
        <v>75</v>
      </c>
    </row>
    <row r="3" spans="1:15" hidden="1" outlineLevel="1">
      <c r="A3" s="4">
        <v>43891</v>
      </c>
      <c r="F3" s="5"/>
      <c r="G3" s="5"/>
      <c r="J3" s="5"/>
    </row>
    <row r="4" spans="1:15" hidden="1" outlineLevel="1">
      <c r="A4" s="4">
        <v>43892</v>
      </c>
      <c r="F4" s="5"/>
      <c r="G4" s="5"/>
      <c r="J4" s="5"/>
    </row>
    <row r="5" spans="1:15" hidden="1" outlineLevel="1">
      <c r="A5" s="4">
        <v>43893</v>
      </c>
      <c r="F5" s="5"/>
      <c r="G5" s="5"/>
      <c r="J5" s="5"/>
    </row>
    <row r="6" spans="1:15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J6" s="5">
        <v>13</v>
      </c>
      <c r="K6">
        <v>0</v>
      </c>
      <c r="L6">
        <v>0</v>
      </c>
    </row>
    <row r="7" spans="1:15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J7" s="5">
        <v>15</v>
      </c>
      <c r="K7">
        <v>0</v>
      </c>
      <c r="L7">
        <v>0</v>
      </c>
    </row>
    <row r="8" spans="1:15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J8" s="5">
        <v>17</v>
      </c>
      <c r="K8">
        <v>0</v>
      </c>
      <c r="L8">
        <v>0</v>
      </c>
    </row>
    <row r="9" spans="1:15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J9" s="5">
        <v>27</v>
      </c>
    </row>
    <row r="10" spans="1:15" hidden="1" outlineLevel="1">
      <c r="A10" s="4">
        <v>43898</v>
      </c>
      <c r="F10" s="5"/>
      <c r="G10" s="5"/>
      <c r="H10">
        <v>0</v>
      </c>
      <c r="J10" s="5"/>
    </row>
    <row r="11" spans="1:15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J11" s="5">
        <v>35</v>
      </c>
      <c r="K11">
        <v>0</v>
      </c>
      <c r="L11">
        <v>0</v>
      </c>
    </row>
    <row r="12" spans="1:15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J12" s="5">
        <v>41</v>
      </c>
      <c r="K12">
        <v>2</v>
      </c>
      <c r="L12">
        <v>0</v>
      </c>
    </row>
    <row r="13" spans="1:15" hidden="1" outlineLevel="1">
      <c r="A13" s="4">
        <v>43901</v>
      </c>
      <c r="F13" s="5"/>
      <c r="G13" s="5"/>
      <c r="H13">
        <v>1</v>
      </c>
      <c r="J13" s="5"/>
    </row>
    <row r="14" spans="1:15" hidden="1" outlineLevel="1">
      <c r="A14" s="4">
        <v>43902</v>
      </c>
      <c r="F14" s="5"/>
      <c r="G14" s="5"/>
      <c r="H14">
        <v>5</v>
      </c>
      <c r="J14" s="5"/>
    </row>
    <row r="15" spans="1:15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>
        <f>F15-H15</f>
        <v>37</v>
      </c>
      <c r="H15">
        <v>7</v>
      </c>
      <c r="J15" s="5">
        <v>82</v>
      </c>
      <c r="K15">
        <v>2</v>
      </c>
      <c r="L15">
        <v>2</v>
      </c>
    </row>
    <row r="16" spans="1:15" hidden="1" outlineLevel="1" collapsed="1">
      <c r="A16" s="4">
        <v>43904</v>
      </c>
      <c r="B16">
        <v>2100</v>
      </c>
      <c r="D16">
        <v>156</v>
      </c>
      <c r="E16">
        <v>150</v>
      </c>
      <c r="F16" s="5">
        <v>53</v>
      </c>
      <c r="G16" s="5">
        <f>F16-H16</f>
        <v>42</v>
      </c>
      <c r="H16">
        <v>11</v>
      </c>
      <c r="J16" s="5">
        <v>97</v>
      </c>
      <c r="K16">
        <v>4</v>
      </c>
      <c r="L16">
        <v>2</v>
      </c>
    </row>
    <row r="17" spans="1:12" hidden="1" outlineLevel="1">
      <c r="A17" s="4">
        <v>43905</v>
      </c>
      <c r="B17">
        <v>2452</v>
      </c>
      <c r="D17">
        <v>188</v>
      </c>
      <c r="E17">
        <v>179</v>
      </c>
      <c r="F17" s="5">
        <v>71</v>
      </c>
      <c r="G17" s="5">
        <f t="shared" ref="G17:G27" si="0">F17-H17</f>
        <v>56</v>
      </c>
      <c r="H17">
        <v>15</v>
      </c>
      <c r="J17" s="5">
        <v>108</v>
      </c>
      <c r="K17">
        <v>7</v>
      </c>
      <c r="L17">
        <v>2</v>
      </c>
    </row>
    <row r="18" spans="1:12" hidden="1" outlineLevel="1">
      <c r="A18" s="4">
        <v>43906</v>
      </c>
      <c r="B18">
        <v>2653</v>
      </c>
      <c r="D18">
        <v>213</v>
      </c>
      <c r="E18">
        <v>203</v>
      </c>
      <c r="F18" s="5">
        <v>95</v>
      </c>
      <c r="G18" s="5">
        <f t="shared" si="0"/>
        <v>75</v>
      </c>
      <c r="H18">
        <v>20</v>
      </c>
      <c r="J18" s="5">
        <v>108</v>
      </c>
      <c r="K18">
        <v>8</v>
      </c>
      <c r="L18">
        <v>2</v>
      </c>
    </row>
    <row r="19" spans="1:12" hidden="1" outlineLevel="1">
      <c r="A19" s="4">
        <v>43907</v>
      </c>
      <c r="B19">
        <v>2916</v>
      </c>
      <c r="D19">
        <v>237</v>
      </c>
      <c r="E19">
        <v>226</v>
      </c>
      <c r="F19" s="5">
        <v>114</v>
      </c>
      <c r="G19" s="5">
        <f t="shared" si="0"/>
        <v>86</v>
      </c>
      <c r="H19">
        <v>28</v>
      </c>
      <c r="J19" s="5">
        <v>112</v>
      </c>
      <c r="K19">
        <v>8</v>
      </c>
      <c r="L19">
        <v>3</v>
      </c>
    </row>
    <row r="20" spans="1:12" hidden="1" outlineLevel="1">
      <c r="A20" s="4">
        <v>43908</v>
      </c>
      <c r="B20">
        <v>3294</v>
      </c>
      <c r="D20">
        <v>282</v>
      </c>
      <c r="E20">
        <v>267</v>
      </c>
      <c r="F20" s="5">
        <v>129</v>
      </c>
      <c r="G20" s="5">
        <f t="shared" si="0"/>
        <v>100</v>
      </c>
      <c r="H20">
        <v>29</v>
      </c>
      <c r="J20" s="5">
        <v>138</v>
      </c>
      <c r="K20">
        <v>12</v>
      </c>
      <c r="L20">
        <v>3</v>
      </c>
    </row>
    <row r="21" spans="1:12" hidden="1" outlineLevel="1">
      <c r="A21" s="4">
        <v>43909</v>
      </c>
      <c r="B21">
        <v>3961</v>
      </c>
      <c r="D21">
        <v>340</v>
      </c>
      <c r="E21" s="9">
        <v>321</v>
      </c>
      <c r="F21" s="5">
        <v>179</v>
      </c>
      <c r="G21" s="5">
        <f t="shared" si="0"/>
        <v>143</v>
      </c>
      <c r="H21">
        <v>36</v>
      </c>
      <c r="J21" s="5">
        <v>142</v>
      </c>
      <c r="K21">
        <v>15</v>
      </c>
      <c r="L21">
        <v>4</v>
      </c>
    </row>
    <row r="22" spans="1:12" hidden="1" outlineLevel="1">
      <c r="A22" s="4">
        <v>43910</v>
      </c>
      <c r="B22">
        <v>4468</v>
      </c>
      <c r="D22">
        <v>408</v>
      </c>
      <c r="E22">
        <v>379</v>
      </c>
      <c r="F22" s="5">
        <v>210</v>
      </c>
      <c r="G22" s="5">
        <f t="shared" si="0"/>
        <v>168</v>
      </c>
      <c r="H22">
        <v>42</v>
      </c>
      <c r="J22" s="5">
        <v>169</v>
      </c>
      <c r="K22">
        <v>25</v>
      </c>
      <c r="L22">
        <v>4</v>
      </c>
    </row>
    <row r="23" spans="1:12" hidden="1" outlineLevel="1">
      <c r="A23" s="4">
        <v>43911</v>
      </c>
      <c r="B23">
        <v>4883</v>
      </c>
      <c r="D23">
        <v>490</v>
      </c>
      <c r="E23">
        <v>458</v>
      </c>
      <c r="F23" s="5">
        <v>254</v>
      </c>
      <c r="G23" s="5">
        <f t="shared" si="0"/>
        <v>206</v>
      </c>
      <c r="H23">
        <v>48</v>
      </c>
      <c r="J23" s="5">
        <v>204</v>
      </c>
      <c r="K23">
        <v>26</v>
      </c>
      <c r="L23">
        <v>6</v>
      </c>
    </row>
    <row r="24" spans="1:12" hidden="1" outlineLevel="1">
      <c r="A24" s="4">
        <v>43912</v>
      </c>
      <c r="B24">
        <v>5580</v>
      </c>
      <c r="D24">
        <v>630</v>
      </c>
      <c r="E24">
        <v>596</v>
      </c>
      <c r="F24" s="5">
        <v>275</v>
      </c>
      <c r="G24" s="5">
        <f t="shared" si="0"/>
        <v>220</v>
      </c>
      <c r="H24">
        <v>55</v>
      </c>
      <c r="J24" s="5">
        <v>321</v>
      </c>
      <c r="K24">
        <v>26</v>
      </c>
      <c r="L24">
        <v>8</v>
      </c>
    </row>
    <row r="25" spans="1:12" hidden="1" outlineLevel="1">
      <c r="A25" s="4">
        <v>43913</v>
      </c>
      <c r="B25">
        <v>6375</v>
      </c>
      <c r="D25">
        <v>721</v>
      </c>
      <c r="E25">
        <v>681</v>
      </c>
      <c r="F25" s="5">
        <v>310</v>
      </c>
      <c r="G25" s="5">
        <f t="shared" si="0"/>
        <v>250</v>
      </c>
      <c r="H25">
        <v>60</v>
      </c>
      <c r="J25" s="5">
        <v>371</v>
      </c>
      <c r="K25">
        <v>27</v>
      </c>
      <c r="L25">
        <v>13</v>
      </c>
    </row>
    <row r="26" spans="1:12" hidden="1" outlineLevel="1">
      <c r="A26" s="4">
        <v>43914</v>
      </c>
      <c r="B26">
        <v>7170</v>
      </c>
      <c r="D26">
        <v>846</v>
      </c>
      <c r="E26">
        <v>799</v>
      </c>
      <c r="F26" s="5">
        <v>337</v>
      </c>
      <c r="G26" s="5">
        <f t="shared" si="0"/>
        <v>270</v>
      </c>
      <c r="H26">
        <v>67</v>
      </c>
      <c r="J26" s="5">
        <v>462</v>
      </c>
      <c r="K26">
        <v>27</v>
      </c>
      <c r="L26">
        <v>20</v>
      </c>
    </row>
    <row r="27" spans="1:12" hidden="1" outlineLevel="1">
      <c r="A27" s="4">
        <v>43915</v>
      </c>
      <c r="B27">
        <v>8374</v>
      </c>
      <c r="D27">
        <v>994</v>
      </c>
      <c r="E27">
        <v>936</v>
      </c>
      <c r="F27" s="5">
        <v>399</v>
      </c>
      <c r="G27" s="5">
        <f t="shared" si="0"/>
        <v>319</v>
      </c>
      <c r="H27">
        <v>80</v>
      </c>
      <c r="J27" s="5">
        <v>537</v>
      </c>
      <c r="K27">
        <v>33</v>
      </c>
      <c r="L27">
        <v>25</v>
      </c>
    </row>
    <row r="28" spans="1:12" hidden="1" outlineLevel="1">
      <c r="A28" s="4">
        <v>43916</v>
      </c>
      <c r="B28">
        <v>9658</v>
      </c>
      <c r="D28">
        <v>1164</v>
      </c>
      <c r="E28">
        <v>1095</v>
      </c>
      <c r="F28" s="5">
        <v>414</v>
      </c>
      <c r="G28" s="5">
        <v>346</v>
      </c>
      <c r="H28" s="5">
        <v>68</v>
      </c>
      <c r="I28" s="5"/>
      <c r="J28" s="5">
        <v>681</v>
      </c>
      <c r="K28" s="5">
        <v>36</v>
      </c>
      <c r="L28" s="5">
        <v>33</v>
      </c>
    </row>
    <row r="29" spans="1:12" hidden="1" outlineLevel="1">
      <c r="A29" s="4">
        <v>43917</v>
      </c>
      <c r="B29">
        <v>11079</v>
      </c>
      <c r="D29">
        <v>1260</v>
      </c>
      <c r="E29">
        <v>1168</v>
      </c>
      <c r="F29">
        <v>500</v>
      </c>
      <c r="G29">
        <v>425</v>
      </c>
      <c r="H29">
        <v>75</v>
      </c>
      <c r="J29">
        <v>668</v>
      </c>
      <c r="K29">
        <v>53</v>
      </c>
      <c r="L29">
        <v>39</v>
      </c>
    </row>
    <row r="30" spans="1:12" hidden="1" outlineLevel="1">
      <c r="A30" s="4">
        <v>43918</v>
      </c>
      <c r="B30">
        <v>13096</v>
      </c>
      <c r="D30">
        <v>1359</v>
      </c>
      <c r="E30">
        <v>1242</v>
      </c>
      <c r="F30" s="5">
        <v>512</v>
      </c>
      <c r="G30" s="5">
        <f>F30-H30</f>
        <v>441</v>
      </c>
      <c r="H30" s="5">
        <v>71</v>
      </c>
      <c r="I30" s="5"/>
      <c r="J30" s="5">
        <v>730</v>
      </c>
      <c r="K30" s="5">
        <v>60</v>
      </c>
      <c r="L30" s="5">
        <v>57</v>
      </c>
    </row>
    <row r="31" spans="1:12" hidden="1" outlineLevel="1">
      <c r="A31" s="4">
        <v>43919</v>
      </c>
      <c r="B31">
        <f>'Sicilia foglio di lavoro'!B30</f>
        <v>13814</v>
      </c>
      <c r="D31">
        <f>'Sicilia foglio di lavoro'!D30</f>
        <v>1460</v>
      </c>
      <c r="E31">
        <f>'Sicilia foglio di lavoro'!F30</f>
        <v>1330</v>
      </c>
      <c r="F31">
        <f>'Sicilia foglio di lavoro'!H30</f>
        <v>522</v>
      </c>
      <c r="G31">
        <f>'Sicilia foglio di lavoro'!I30</f>
        <v>451</v>
      </c>
      <c r="H31">
        <f>'Sicilia foglio di lavoro'!J30</f>
        <v>71</v>
      </c>
      <c r="J31">
        <f>'Sicilia foglio di lavoro'!L30</f>
        <v>808</v>
      </c>
      <c r="K31">
        <f>'Sicilia foglio di lavoro'!N30</f>
        <v>65</v>
      </c>
      <c r="L31">
        <f>'Sicilia foglio di lavoro'!O30</f>
        <v>65</v>
      </c>
    </row>
    <row r="32" spans="1:12" hidden="1" outlineLevel="1">
      <c r="A32" s="4">
        <v>43920</v>
      </c>
      <c r="B32">
        <f>'Sicilia foglio di lavoro'!B31</f>
        <v>14758</v>
      </c>
      <c r="D32">
        <f>'Sicilia foglio di lavoro'!D31</f>
        <v>1555</v>
      </c>
      <c r="E32">
        <f>'Sicilia foglio di lavoro'!F31</f>
        <v>1408</v>
      </c>
      <c r="F32">
        <f>'Sicilia foglio di lavoro'!H31</f>
        <v>559</v>
      </c>
      <c r="G32">
        <f>'Sicilia foglio di lavoro'!I31</f>
        <v>484</v>
      </c>
      <c r="H32">
        <f>'Sicilia foglio di lavoro'!J31</f>
        <v>75</v>
      </c>
      <c r="J32">
        <f>'Sicilia foglio di lavoro'!L31</f>
        <v>849</v>
      </c>
      <c r="K32">
        <f>'Sicilia foglio di lavoro'!N31</f>
        <v>71</v>
      </c>
      <c r="L32">
        <f>'Sicilia foglio di lavoro'!O31</f>
        <v>76</v>
      </c>
    </row>
    <row r="33" spans="1:12" hidden="1" outlineLevel="1">
      <c r="A33" s="4">
        <v>43921</v>
      </c>
      <c r="B33">
        <f>'Sicilia foglio di lavoro'!B32</f>
        <v>15634</v>
      </c>
      <c r="D33">
        <f>'Sicilia foglio di lavoro'!D32</f>
        <v>1647</v>
      </c>
      <c r="E33">
        <f>'Sicilia foglio di lavoro'!F32</f>
        <v>1492</v>
      </c>
      <c r="F33">
        <f>'Sicilia foglio di lavoro'!H32</f>
        <v>575</v>
      </c>
      <c r="G33">
        <f>'Sicilia foglio di lavoro'!I32</f>
        <v>503</v>
      </c>
      <c r="H33">
        <f>'Sicilia foglio di lavoro'!J32</f>
        <v>72</v>
      </c>
      <c r="J33">
        <f>'Sicilia foglio di lavoro'!L32</f>
        <v>917</v>
      </c>
      <c r="K33">
        <f>'Sicilia foglio di lavoro'!N32</f>
        <v>74</v>
      </c>
      <c r="L33">
        <f>'Sicilia foglio di lavoro'!O32</f>
        <v>81</v>
      </c>
    </row>
    <row r="34" spans="1:12" hidden="1" outlineLevel="1" collapsed="1">
      <c r="A34" s="4">
        <v>43922</v>
      </c>
      <c r="B34">
        <f>'Sicilia foglio di lavoro'!B33</f>
        <v>16836</v>
      </c>
      <c r="D34">
        <f>'Sicilia foglio di lavoro'!D33</f>
        <v>1718</v>
      </c>
      <c r="E34">
        <f>'Sicilia foglio di lavoro'!F33</f>
        <v>1544</v>
      </c>
      <c r="F34">
        <f>'Sicilia foglio di lavoro'!H33</f>
        <v>568</v>
      </c>
      <c r="G34">
        <f>'Sicilia foglio di lavoro'!I33</f>
        <v>496</v>
      </c>
      <c r="H34">
        <f>'Sicilia foglio di lavoro'!J33</f>
        <v>72</v>
      </c>
      <c r="J34">
        <f>'Sicilia foglio di lavoro'!L33</f>
        <v>976</v>
      </c>
      <c r="K34">
        <f>'Sicilia foglio di lavoro'!N33</f>
        <v>86</v>
      </c>
      <c r="L34">
        <f>'Sicilia foglio di lavoro'!O33</f>
        <v>88</v>
      </c>
    </row>
    <row r="35" spans="1:12" hidden="1" outlineLevel="1">
      <c r="A35" s="4">
        <v>43923</v>
      </c>
      <c r="B35">
        <f>'Sicilia foglio di lavoro'!B34</f>
        <v>17833</v>
      </c>
      <c r="D35">
        <f>'Sicilia foglio di lavoro'!D34</f>
        <v>1791</v>
      </c>
      <c r="E35">
        <f>'Sicilia foglio di lavoro'!F34</f>
        <v>1606</v>
      </c>
      <c r="F35">
        <f>'Sicilia foglio di lavoro'!H34</f>
        <v>576</v>
      </c>
      <c r="G35">
        <f>'Sicilia foglio di lavoro'!I34</f>
        <v>503</v>
      </c>
      <c r="H35">
        <f>'Sicilia foglio di lavoro'!J34</f>
        <v>73</v>
      </c>
      <c r="J35">
        <f>'Sicilia foglio di lavoro'!L34</f>
        <v>1030</v>
      </c>
      <c r="K35">
        <f>'Sicilia foglio di lavoro'!N34</f>
        <v>92</v>
      </c>
      <c r="L35">
        <f>'Sicilia foglio di lavoro'!O34</f>
        <v>93</v>
      </c>
    </row>
    <row r="36" spans="1:12" hidden="1" outlineLevel="1">
      <c r="A36" s="4">
        <v>43924</v>
      </c>
      <c r="B36">
        <f>'Sicilia foglio di lavoro'!B35</f>
        <v>18686</v>
      </c>
      <c r="D36">
        <f>'Sicilia foglio di lavoro'!D35</f>
        <v>1859</v>
      </c>
      <c r="E36">
        <f>'Sicilia foglio di lavoro'!F35</f>
        <v>1664</v>
      </c>
      <c r="F36">
        <f>'Sicilia foglio di lavoro'!H35</f>
        <v>608</v>
      </c>
      <c r="G36">
        <f>'Sicilia foglio di lavoro'!I35</f>
        <v>535</v>
      </c>
      <c r="H36">
        <f>'Sicilia foglio di lavoro'!J35</f>
        <v>73</v>
      </c>
      <c r="J36">
        <f>'Sicilia foglio di lavoro'!L35</f>
        <v>1056</v>
      </c>
      <c r="K36">
        <f>'Sicilia foglio di lavoro'!N35</f>
        <v>94</v>
      </c>
      <c r="L36">
        <f>'Sicilia foglio di lavoro'!O35</f>
        <v>101</v>
      </c>
    </row>
    <row r="37" spans="1:12" hidden="1" outlineLevel="1">
      <c r="A37" s="4">
        <v>43925</v>
      </c>
      <c r="B37">
        <f>'Sicilia foglio di lavoro'!B36</f>
        <v>19896</v>
      </c>
      <c r="D37">
        <f>'Sicilia foglio di lavoro'!D36</f>
        <v>1932</v>
      </c>
      <c r="E37">
        <f>'Sicilia foglio di lavoro'!F36</f>
        <v>1726</v>
      </c>
      <c r="F37">
        <f>'Sicilia foglio di lavoro'!H36</f>
        <v>627</v>
      </c>
      <c r="G37">
        <f>'Sicilia foglio di lavoro'!I36</f>
        <v>553</v>
      </c>
      <c r="H37">
        <f>'Sicilia foglio di lavoro'!J36</f>
        <v>74</v>
      </c>
      <c r="J37">
        <f>'Sicilia foglio di lavoro'!L36</f>
        <v>1099</v>
      </c>
      <c r="K37">
        <f>'Sicilia foglio di lavoro'!N36</f>
        <v>95</v>
      </c>
      <c r="L37">
        <f>'Sicilia foglio di lavoro'!O36</f>
        <v>111</v>
      </c>
    </row>
    <row r="38" spans="1:12" hidden="1" outlineLevel="1">
      <c r="A38" s="4">
        <v>43926</v>
      </c>
      <c r="B38">
        <f>'Sicilia foglio di lavoro'!B37</f>
        <v>21904</v>
      </c>
      <c r="D38">
        <f>'Sicilia foglio di lavoro'!D37</f>
        <v>1994</v>
      </c>
      <c r="E38">
        <f>'Sicilia foglio di lavoro'!F37</f>
        <v>1774</v>
      </c>
      <c r="F38">
        <f>'Sicilia foglio di lavoro'!H37</f>
        <v>632</v>
      </c>
      <c r="G38">
        <f>'Sicilia foglio di lavoro'!I37</f>
        <v>556</v>
      </c>
      <c r="H38">
        <f>'Sicilia foglio di lavoro'!J37</f>
        <v>76</v>
      </c>
      <c r="J38">
        <f>'Sicilia foglio di lavoro'!L37</f>
        <v>1142</v>
      </c>
      <c r="K38">
        <f>'Sicilia foglio di lavoro'!N37</f>
        <v>104</v>
      </c>
      <c r="L38">
        <f>'Sicilia foglio di lavoro'!O37</f>
        <v>116</v>
      </c>
    </row>
    <row r="39" spans="1:12" hidden="1" outlineLevel="1">
      <c r="A39" s="4">
        <v>43927</v>
      </c>
      <c r="B39">
        <f>'Sicilia foglio di lavoro'!B38</f>
        <v>23464</v>
      </c>
      <c r="D39">
        <f>'Sicilia foglio di lavoro'!D38</f>
        <v>2046</v>
      </c>
      <c r="E39">
        <f>'Sicilia foglio di lavoro'!F38</f>
        <v>1815</v>
      </c>
      <c r="F39">
        <f>'Sicilia foglio di lavoro'!H38</f>
        <v>637</v>
      </c>
      <c r="G39">
        <f>'Sicilia foglio di lavoro'!I38</f>
        <v>563</v>
      </c>
      <c r="H39">
        <f>'Sicilia foglio di lavoro'!J38</f>
        <v>74</v>
      </c>
      <c r="J39">
        <f>'Sicilia foglio di lavoro'!L38</f>
        <v>1178</v>
      </c>
      <c r="K39">
        <f>'Sicilia foglio di lavoro'!N38</f>
        <v>108</v>
      </c>
      <c r="L39">
        <f>'Sicilia foglio di lavoro'!O38</f>
        <v>123</v>
      </c>
    </row>
    <row r="40" spans="1:12" hidden="1" outlineLevel="1">
      <c r="A40" s="4">
        <v>43928</v>
      </c>
      <c r="B40">
        <f>'Sicilia foglio di lavoro'!B39</f>
        <v>24857</v>
      </c>
      <c r="D40">
        <f>'Sicilia foglio di lavoro'!D39</f>
        <v>2097</v>
      </c>
      <c r="E40">
        <f>'Sicilia foglio di lavoro'!F39</f>
        <v>1859</v>
      </c>
      <c r="F40">
        <f>'Sicilia foglio di lavoro'!H39</f>
        <v>635</v>
      </c>
      <c r="G40">
        <f>'Sicilia foglio di lavoro'!I39</f>
        <v>562</v>
      </c>
      <c r="H40">
        <f>'Sicilia foglio di lavoro'!J39</f>
        <v>73</v>
      </c>
      <c r="J40">
        <f>'Sicilia foglio di lavoro'!L39</f>
        <v>1224</v>
      </c>
      <c r="K40">
        <f>'Sicilia foglio di lavoro'!N39</f>
        <v>113</v>
      </c>
      <c r="L40">
        <f>'Sicilia foglio di lavoro'!O39</f>
        <v>125</v>
      </c>
    </row>
    <row r="41" spans="1:12" hidden="1" outlineLevel="1">
      <c r="A41" s="4">
        <v>43929</v>
      </c>
      <c r="B41">
        <f>'Sicilia foglio di lavoro'!B40</f>
        <v>27438</v>
      </c>
      <c r="D41">
        <f>'Sicilia foglio di lavoro'!D40</f>
        <v>2159</v>
      </c>
      <c r="E41">
        <f>'Sicilia foglio di lavoro'!F40</f>
        <v>1893</v>
      </c>
      <c r="F41">
        <f>'Sicilia foglio di lavoro'!H40</f>
        <v>628</v>
      </c>
      <c r="G41">
        <f>'Sicilia foglio di lavoro'!I40</f>
        <v>563</v>
      </c>
      <c r="H41">
        <f>'Sicilia foglio di lavoro'!J40</f>
        <v>65</v>
      </c>
      <c r="J41">
        <f>'Sicilia foglio di lavoro'!L40</f>
        <v>1265</v>
      </c>
      <c r="K41">
        <f>'Sicilia foglio di lavoro'!N40</f>
        <v>133</v>
      </c>
      <c r="L41">
        <f>'Sicilia foglio di lavoro'!O40</f>
        <v>133</v>
      </c>
    </row>
    <row r="42" spans="1:12" hidden="1" outlineLevel="1">
      <c r="A42" s="4">
        <v>43930</v>
      </c>
      <c r="B42">
        <f>'Sicilia foglio di lavoro'!B41</f>
        <v>28742</v>
      </c>
      <c r="D42">
        <f>'Sicilia foglio di lavoro'!D41</f>
        <v>2232</v>
      </c>
      <c r="E42">
        <f>'Sicilia foglio di lavoro'!F41</f>
        <v>1942</v>
      </c>
      <c r="F42">
        <f>'Sicilia foglio di lavoro'!H41</f>
        <v>629</v>
      </c>
      <c r="G42">
        <f>'Sicilia foglio di lavoro'!I41</f>
        <v>566</v>
      </c>
      <c r="H42">
        <f>'Sicilia foglio di lavoro'!J41</f>
        <v>63</v>
      </c>
      <c r="J42">
        <f>'Sicilia foglio di lavoro'!L41</f>
        <v>1313</v>
      </c>
      <c r="K42">
        <f>'Sicilia foglio di lavoro'!N41</f>
        <v>152</v>
      </c>
      <c r="L42">
        <f>'Sicilia foglio di lavoro'!O41</f>
        <v>138</v>
      </c>
    </row>
    <row r="43" spans="1:12" hidden="1" outlineLevel="1">
      <c r="A43" s="4">
        <v>43931</v>
      </c>
      <c r="B43">
        <f>'Sicilia foglio di lavoro'!B42</f>
        <v>31156</v>
      </c>
      <c r="D43">
        <f>'Sicilia foglio di lavoro'!D42</f>
        <v>2302</v>
      </c>
      <c r="E43">
        <f>'Sicilia foglio di lavoro'!F42</f>
        <v>1967</v>
      </c>
      <c r="F43">
        <f>'Sicilia foglio di lavoro'!H42</f>
        <v>630</v>
      </c>
      <c r="G43">
        <f>'Sicilia foglio di lavoro'!I42</f>
        <v>568</v>
      </c>
      <c r="H43">
        <f>'Sicilia foglio di lavoro'!J42</f>
        <v>62</v>
      </c>
      <c r="J43">
        <f>'Sicilia foglio di lavoro'!L42</f>
        <v>1337</v>
      </c>
      <c r="K43">
        <f>'Sicilia foglio di lavoro'!N42</f>
        <v>187</v>
      </c>
      <c r="L43">
        <f>'Sicilia foglio di lavoro'!O42</f>
        <v>148</v>
      </c>
    </row>
    <row r="44" spans="1:12" hidden="1" outlineLevel="1">
      <c r="A44" s="4">
        <v>43932</v>
      </c>
      <c r="B44">
        <f>'Sicilia foglio di lavoro'!B43</f>
        <v>33787</v>
      </c>
      <c r="D44">
        <f>'Sicilia foglio di lavoro'!D43</f>
        <v>2364</v>
      </c>
      <c r="E44">
        <f>'Sicilia foglio di lavoro'!F43</f>
        <v>2001</v>
      </c>
      <c r="F44">
        <f>'Sicilia foglio di lavoro'!H43</f>
        <v>620</v>
      </c>
      <c r="G44">
        <f>'Sicilia foglio di lavoro'!I43</f>
        <v>562</v>
      </c>
      <c r="H44">
        <f>'Sicilia foglio di lavoro'!J43</f>
        <v>58</v>
      </c>
      <c r="J44">
        <f>'Sicilia foglio di lavoro'!L43</f>
        <v>1381</v>
      </c>
      <c r="K44">
        <f>'Sicilia foglio di lavoro'!N43</f>
        <v>209</v>
      </c>
      <c r="L44">
        <f>'Sicilia foglio di lavoro'!O43</f>
        <v>154</v>
      </c>
    </row>
    <row r="45" spans="1:12" hidden="1" outlineLevel="1">
      <c r="A45" s="4">
        <v>43933</v>
      </c>
      <c r="B45">
        <f>'Sicilia foglio di lavoro'!B44</f>
        <v>36098</v>
      </c>
      <c r="D45">
        <f>'Sicilia foglio di lavoro'!D44</f>
        <v>2416</v>
      </c>
      <c r="E45">
        <f>'Sicilia foglio di lavoro'!F44</f>
        <v>2030</v>
      </c>
      <c r="F45">
        <f>'Sicilia foglio di lavoro'!H44</f>
        <v>605</v>
      </c>
      <c r="G45">
        <f>'Sicilia foglio di lavoro'!I44</f>
        <v>552</v>
      </c>
      <c r="H45">
        <f>'Sicilia foglio di lavoro'!J44</f>
        <v>53</v>
      </c>
      <c r="J45">
        <f>'Sicilia foglio di lavoro'!L44</f>
        <v>1425</v>
      </c>
      <c r="K45">
        <f>'Sicilia foglio di lavoro'!N44</f>
        <v>223</v>
      </c>
      <c r="L45">
        <f>'Sicilia foglio di lavoro'!O44</f>
        <v>163</v>
      </c>
    </row>
    <row r="46" spans="1:12" hidden="1" outlineLevel="1">
      <c r="A46" s="4">
        <v>43934</v>
      </c>
      <c r="B46">
        <f>'Sicilia foglio di lavoro'!B45</f>
        <v>37311</v>
      </c>
      <c r="D46">
        <f>'Sicilia foglio di lavoro'!D45</f>
        <v>2458</v>
      </c>
      <c r="E46">
        <f>'Sicilia foglio di lavoro'!F45</f>
        <v>2050</v>
      </c>
      <c r="F46">
        <f>'Sicilia foglio di lavoro'!H45</f>
        <v>605</v>
      </c>
      <c r="G46">
        <f>'Sicilia foglio di lavoro'!I45</f>
        <v>554</v>
      </c>
      <c r="H46">
        <f>'Sicilia foglio di lavoro'!J45</f>
        <v>51</v>
      </c>
      <c r="J46">
        <f>'Sicilia foglio di lavoro'!L45</f>
        <v>1445</v>
      </c>
      <c r="K46">
        <f>'Sicilia foglio di lavoro'!N45</f>
        <v>237</v>
      </c>
      <c r="L46">
        <f>'Sicilia foglio di lavoro'!O45</f>
        <v>171</v>
      </c>
    </row>
    <row r="47" spans="1:12" hidden="1" outlineLevel="1">
      <c r="A47" s="4">
        <v>43935</v>
      </c>
      <c r="B47">
        <f>'Sicilia foglio di lavoro'!B46</f>
        <v>37877</v>
      </c>
      <c r="D47">
        <f>'Sicilia foglio di lavoro'!D46</f>
        <v>2501</v>
      </c>
      <c r="E47">
        <f>'Sicilia foglio di lavoro'!F46</f>
        <v>2071</v>
      </c>
      <c r="F47">
        <f>'Sicilia foglio di lavoro'!H46</f>
        <v>605</v>
      </c>
      <c r="G47">
        <f>'Sicilia foglio di lavoro'!I46</f>
        <v>552</v>
      </c>
      <c r="H47">
        <f>'Sicilia foglio di lavoro'!J46</f>
        <v>53</v>
      </c>
      <c r="J47">
        <f>'Sicilia foglio di lavoro'!L46</f>
        <v>1466</v>
      </c>
      <c r="K47">
        <f>'Sicilia foglio di lavoro'!N46</f>
        <v>255</v>
      </c>
      <c r="L47">
        <f>'Sicilia foglio di lavoro'!O46</f>
        <v>175</v>
      </c>
    </row>
    <row r="48" spans="1:12" hidden="1" outlineLevel="1">
      <c r="A48" s="4">
        <v>43936</v>
      </c>
      <c r="B48">
        <f>'Sicilia foglio di lavoro'!B47</f>
        <v>39867</v>
      </c>
      <c r="D48">
        <f>'Sicilia foglio di lavoro'!D47</f>
        <v>2535</v>
      </c>
      <c r="E48">
        <f>'Sicilia foglio di lavoro'!F47</f>
        <v>2081</v>
      </c>
      <c r="F48">
        <f>'Sicilia foglio di lavoro'!H47</f>
        <v>590</v>
      </c>
      <c r="G48">
        <f>'Sicilia foglio di lavoro'!I47</f>
        <v>541</v>
      </c>
      <c r="H48">
        <f>'Sicilia foglio di lavoro'!J47</f>
        <v>49</v>
      </c>
      <c r="J48">
        <f>'Sicilia foglio di lavoro'!L47</f>
        <v>1491</v>
      </c>
      <c r="K48">
        <f>'Sicilia foglio di lavoro'!N47</f>
        <v>273</v>
      </c>
      <c r="L48">
        <f>'Sicilia foglio di lavoro'!O47</f>
        <v>181</v>
      </c>
    </row>
    <row r="49" spans="1:12" hidden="1" outlineLevel="1">
      <c r="A49" s="4">
        <v>43937</v>
      </c>
      <c r="B49">
        <f>'Sicilia foglio di lavoro'!B48</f>
        <v>42405</v>
      </c>
      <c r="D49">
        <f>'Sicilia foglio di lavoro'!D48</f>
        <v>2579</v>
      </c>
      <c r="E49">
        <f>'Sicilia foglio di lavoro'!F48</f>
        <v>2108</v>
      </c>
      <c r="F49">
        <f>'Sicilia foglio di lavoro'!H48</f>
        <v>573</v>
      </c>
      <c r="G49">
        <f>'Sicilia foglio di lavoro'!I48</f>
        <v>525</v>
      </c>
      <c r="H49">
        <f>'Sicilia foglio di lavoro'!J48</f>
        <v>48</v>
      </c>
      <c r="J49">
        <f>'Sicilia foglio di lavoro'!L48</f>
        <v>1535</v>
      </c>
      <c r="K49">
        <f>'Sicilia foglio di lavoro'!N48</f>
        <v>284</v>
      </c>
      <c r="L49">
        <f>'Sicilia foglio di lavoro'!O48</f>
        <v>187</v>
      </c>
    </row>
    <row r="50" spans="1:12" hidden="1" outlineLevel="1">
      <c r="A50" s="4">
        <v>43938</v>
      </c>
      <c r="B50">
        <f>'Sicilia foglio di lavoro'!B49</f>
        <v>45172</v>
      </c>
      <c r="D50">
        <f>'Sicilia foglio di lavoro'!D49</f>
        <v>2625</v>
      </c>
      <c r="E50">
        <f>'Sicilia foglio di lavoro'!F49</f>
        <v>2139</v>
      </c>
      <c r="F50">
        <f>'Sicilia foglio di lavoro'!H49</f>
        <v>567</v>
      </c>
      <c r="G50">
        <f>'Sicilia foglio di lavoro'!I49</f>
        <v>521</v>
      </c>
      <c r="H50">
        <f>'Sicilia foglio di lavoro'!J49</f>
        <v>46</v>
      </c>
      <c r="J50">
        <f>'Sicilia foglio di lavoro'!L49</f>
        <v>1572</v>
      </c>
      <c r="K50">
        <f>'Sicilia foglio di lavoro'!N49</f>
        <v>296</v>
      </c>
      <c r="L50">
        <f>'Sicilia foglio di lavoro'!O49</f>
        <v>190</v>
      </c>
    </row>
    <row r="51" spans="1:12" hidden="1" outlineLevel="1">
      <c r="A51" s="4">
        <v>43939</v>
      </c>
      <c r="B51">
        <f>'Sicilia foglio di lavoro'!B50</f>
        <v>47715</v>
      </c>
      <c r="D51">
        <f>'Sicilia foglio di lavoro'!D50</f>
        <v>2672</v>
      </c>
      <c r="E51">
        <f>'Sicilia foglio di lavoro'!F50</f>
        <v>2171</v>
      </c>
      <c r="F51">
        <f>'Sicilia foglio di lavoro'!H50</f>
        <v>568</v>
      </c>
      <c r="G51">
        <f>'Sicilia foglio di lavoro'!I50</f>
        <v>526</v>
      </c>
      <c r="H51">
        <f>'Sicilia foglio di lavoro'!J50</f>
        <v>42</v>
      </c>
      <c r="J51">
        <f>'Sicilia foglio di lavoro'!L50</f>
        <v>1603</v>
      </c>
      <c r="K51">
        <f>'Sicilia foglio di lavoro'!N50</f>
        <v>305</v>
      </c>
      <c r="L51">
        <f>'Sicilia foglio di lavoro'!O50</f>
        <v>196</v>
      </c>
    </row>
    <row r="52" spans="1:12" hidden="1" outlineLevel="1">
      <c r="A52" s="4">
        <v>43940</v>
      </c>
      <c r="B52">
        <f>'Sicilia foglio di lavoro'!B51</f>
        <v>49772</v>
      </c>
      <c r="D52">
        <f>'Sicilia foglio di lavoro'!D51</f>
        <v>2717</v>
      </c>
      <c r="E52">
        <f>'Sicilia foglio di lavoro'!F51</f>
        <v>2202</v>
      </c>
      <c r="F52">
        <f>'Sicilia foglio di lavoro'!H51</f>
        <v>563</v>
      </c>
      <c r="G52">
        <f>'Sicilia foglio di lavoro'!I51</f>
        <v>522</v>
      </c>
      <c r="H52">
        <f>'Sicilia foglio di lavoro'!J51</f>
        <v>41</v>
      </c>
      <c r="J52">
        <f>'Sicilia foglio di lavoro'!L51</f>
        <v>1639</v>
      </c>
      <c r="K52">
        <f>'Sicilia foglio di lavoro'!N51</f>
        <v>315</v>
      </c>
      <c r="L52">
        <f>'Sicilia foglio di lavoro'!O51</f>
        <v>200</v>
      </c>
    </row>
    <row r="53" spans="1:12" hidden="1" outlineLevel="1">
      <c r="A53" s="4">
        <v>43941</v>
      </c>
      <c r="B53">
        <f>'Sicilia foglio di lavoro'!B52</f>
        <v>51373</v>
      </c>
      <c r="D53">
        <f>'Sicilia foglio di lavoro'!D52</f>
        <v>2759</v>
      </c>
      <c r="E53">
        <f>'Sicilia foglio di lavoro'!F52</f>
        <v>2210</v>
      </c>
      <c r="F53">
        <f>'Sicilia foglio di lavoro'!H52</f>
        <v>565</v>
      </c>
      <c r="G53">
        <f>'Sicilia foglio di lavoro'!I52</f>
        <v>526</v>
      </c>
      <c r="H53">
        <f>'Sicilia foglio di lavoro'!J52</f>
        <v>39</v>
      </c>
      <c r="J53">
        <f>'Sicilia foglio di lavoro'!L52</f>
        <v>1645</v>
      </c>
      <c r="K53">
        <f>'Sicilia foglio di lavoro'!N52</f>
        <v>346</v>
      </c>
      <c r="L53">
        <f>'Sicilia foglio di lavoro'!O52</f>
        <v>203</v>
      </c>
    </row>
    <row r="54" spans="1:12" hidden="1" outlineLevel="1">
      <c r="A54" s="4">
        <v>43942</v>
      </c>
      <c r="B54">
        <f>'Sicilia foglio di lavoro'!B53</f>
        <v>55093</v>
      </c>
      <c r="D54">
        <f>'Sicilia foglio di lavoro'!D53</f>
        <v>2835</v>
      </c>
      <c r="E54">
        <f>'Sicilia foglio di lavoro'!F53</f>
        <v>2259</v>
      </c>
      <c r="F54">
        <f>'Sicilia foglio di lavoro'!H53</f>
        <v>551</v>
      </c>
      <c r="G54">
        <f>'Sicilia foglio di lavoro'!I53</f>
        <v>514</v>
      </c>
      <c r="H54">
        <f>'Sicilia foglio di lavoro'!J53</f>
        <v>37</v>
      </c>
      <c r="J54">
        <f>'Sicilia foglio di lavoro'!L53</f>
        <v>1708</v>
      </c>
      <c r="K54">
        <f>'Sicilia foglio di lavoro'!N53</f>
        <v>370</v>
      </c>
      <c r="L54">
        <f>'Sicilia foglio di lavoro'!O53</f>
        <v>206</v>
      </c>
    </row>
    <row r="55" spans="1:12" hidden="1" outlineLevel="1">
      <c r="A55" s="4">
        <v>43943</v>
      </c>
      <c r="B55">
        <f>'Sicilia foglio di lavoro'!B54</f>
        <v>58732</v>
      </c>
      <c r="D55">
        <f>'Sicilia foglio di lavoro'!D54</f>
        <v>2883</v>
      </c>
      <c r="E55">
        <f>'Sicilia foglio di lavoro'!F54</f>
        <v>2287</v>
      </c>
      <c r="F55">
        <f>'Sicilia foglio di lavoro'!H54</f>
        <v>535</v>
      </c>
      <c r="G55">
        <f>'Sicilia foglio di lavoro'!I54</f>
        <v>500</v>
      </c>
      <c r="H55">
        <f>'Sicilia foglio di lavoro'!J54</f>
        <v>35</v>
      </c>
      <c r="J55">
        <f>'Sicilia foglio di lavoro'!L54</f>
        <v>1752</v>
      </c>
      <c r="K55">
        <f>'Sicilia foglio di lavoro'!N54</f>
        <v>388</v>
      </c>
      <c r="L55">
        <f>'Sicilia foglio di lavoro'!O54</f>
        <v>208</v>
      </c>
    </row>
    <row r="56" spans="1:12" hidden="1" outlineLevel="1">
      <c r="A56" s="4">
        <v>43944</v>
      </c>
      <c r="B56">
        <f>'Sicilia foglio di lavoro'!B55</f>
        <v>62150</v>
      </c>
      <c r="D56">
        <f>'Sicilia foglio di lavoro'!D55</f>
        <v>2926</v>
      </c>
      <c r="E56">
        <f>'Sicilia foglio di lavoro'!F55</f>
        <v>2301</v>
      </c>
      <c r="F56">
        <f>'Sicilia foglio di lavoro'!H55</f>
        <v>510</v>
      </c>
      <c r="G56">
        <f>'Sicilia foglio di lavoro'!I55</f>
        <v>476</v>
      </c>
      <c r="H56">
        <f>'Sicilia foglio di lavoro'!J55</f>
        <v>34</v>
      </c>
      <c r="J56">
        <f>'Sicilia foglio di lavoro'!L55</f>
        <v>1791</v>
      </c>
      <c r="K56">
        <f>'Sicilia foglio di lavoro'!N55</f>
        <v>412</v>
      </c>
      <c r="L56">
        <f>'Sicilia foglio di lavoro'!O55</f>
        <v>213</v>
      </c>
    </row>
    <row r="57" spans="1:12" hidden="1" outlineLevel="1">
      <c r="A57" s="4">
        <v>43945</v>
      </c>
      <c r="B57">
        <f>'Sicilia foglio di lavoro'!B56</f>
        <v>65165</v>
      </c>
      <c r="D57">
        <f>'Sicilia foglio di lavoro'!D56</f>
        <v>2981</v>
      </c>
      <c r="E57">
        <f>'Sicilia foglio di lavoro'!F56</f>
        <v>2320</v>
      </c>
      <c r="F57">
        <f>'Sicilia foglio di lavoro'!H56</f>
        <v>493</v>
      </c>
      <c r="G57">
        <f>'Sicilia foglio di lavoro'!I56</f>
        <v>461</v>
      </c>
      <c r="H57">
        <f>'Sicilia foglio di lavoro'!J56</f>
        <v>32</v>
      </c>
      <c r="J57">
        <f>'Sicilia foglio di lavoro'!L56</f>
        <v>1827</v>
      </c>
      <c r="K57">
        <f>'Sicilia foglio di lavoro'!N56</f>
        <v>443</v>
      </c>
      <c r="L57">
        <f>'Sicilia foglio di lavoro'!O56</f>
        <v>218</v>
      </c>
    </row>
    <row r="58" spans="1:12" hidden="1" outlineLevel="1">
      <c r="A58" s="4">
        <v>43946</v>
      </c>
      <c r="B58">
        <f>'Sicilia foglio di lavoro'!B57</f>
        <v>68251</v>
      </c>
      <c r="D58">
        <f>'Sicilia foglio di lavoro'!D57</f>
        <v>3020</v>
      </c>
      <c r="E58">
        <f>'Sicilia foglio di lavoro'!F57</f>
        <v>2272</v>
      </c>
      <c r="F58">
        <f>'Sicilia foglio di lavoro'!H57</f>
        <v>485</v>
      </c>
      <c r="G58">
        <f>'Sicilia foglio di lavoro'!I57</f>
        <v>452</v>
      </c>
      <c r="H58">
        <f>'Sicilia foglio di lavoro'!J57</f>
        <v>33</v>
      </c>
      <c r="J58">
        <f>'Sicilia foglio di lavoro'!L57</f>
        <v>1787</v>
      </c>
      <c r="K58">
        <f>'Sicilia foglio di lavoro'!N57</f>
        <v>524</v>
      </c>
      <c r="L58">
        <f>'Sicilia foglio di lavoro'!O57</f>
        <v>224</v>
      </c>
    </row>
    <row r="59" spans="1:12" hidden="1" outlineLevel="1">
      <c r="A59" s="4">
        <v>43947</v>
      </c>
      <c r="B59">
        <f>'Sicilia foglio di lavoro'!B58</f>
        <v>70104</v>
      </c>
      <c r="D59">
        <f>'Sicilia foglio di lavoro'!D58</f>
        <v>3055</v>
      </c>
      <c r="E59">
        <f>'Sicilia foglio di lavoro'!F58</f>
        <v>2107</v>
      </c>
      <c r="F59">
        <f>'Sicilia foglio di lavoro'!H58</f>
        <v>478</v>
      </c>
      <c r="G59">
        <f>'Sicilia foglio di lavoro'!I58</f>
        <v>445</v>
      </c>
      <c r="H59">
        <f>'Sicilia foglio di lavoro'!J58</f>
        <v>33</v>
      </c>
      <c r="J59">
        <f>'Sicilia foglio di lavoro'!L58</f>
        <v>1629</v>
      </c>
      <c r="K59">
        <f>'Sicilia foglio di lavoro'!N58</f>
        <v>720</v>
      </c>
      <c r="L59">
        <f>'Sicilia foglio di lavoro'!O58</f>
        <v>228</v>
      </c>
    </row>
    <row r="60" spans="1:12" hidden="1" outlineLevel="1">
      <c r="A60" s="4">
        <v>43948</v>
      </c>
      <c r="B60">
        <f>'Sicilia foglio di lavoro'!B59</f>
        <v>70650</v>
      </c>
      <c r="D60">
        <f>'Sicilia foglio di lavoro'!D59</f>
        <v>3085</v>
      </c>
      <c r="E60">
        <f>'Sicilia foglio di lavoro'!F59</f>
        <v>2123</v>
      </c>
      <c r="F60">
        <f>'Sicilia foglio di lavoro'!H59</f>
        <v>475</v>
      </c>
      <c r="G60">
        <f>'Sicilia foglio di lavoro'!I59</f>
        <v>440</v>
      </c>
      <c r="H60">
        <f>'Sicilia foglio di lavoro'!J59</f>
        <v>35</v>
      </c>
      <c r="J60">
        <f>'Sicilia foglio di lavoro'!L59</f>
        <v>1648</v>
      </c>
      <c r="K60">
        <f>'Sicilia foglio di lavoro'!N59</f>
        <v>731</v>
      </c>
      <c r="L60">
        <f>'Sicilia foglio di lavoro'!O59</f>
        <v>231</v>
      </c>
    </row>
    <row r="61" spans="1:12" hidden="1" outlineLevel="1">
      <c r="A61" s="4">
        <v>43949</v>
      </c>
      <c r="B61">
        <f>'Sicilia foglio di lavoro'!B60</f>
        <v>73008</v>
      </c>
      <c r="D61">
        <f>'Sicilia foglio di lavoro'!D60</f>
        <v>3120</v>
      </c>
      <c r="E61">
        <f>'Sicilia foglio di lavoro'!F60</f>
        <v>2143</v>
      </c>
      <c r="F61">
        <f>'Sicilia foglio di lavoro'!H60</f>
        <v>462</v>
      </c>
      <c r="G61">
        <f>'Sicilia foglio di lavoro'!I60</f>
        <v>428</v>
      </c>
      <c r="H61">
        <f>'Sicilia foglio di lavoro'!J60</f>
        <v>34</v>
      </c>
      <c r="J61">
        <f>'Sicilia foglio di lavoro'!L60</f>
        <v>1681</v>
      </c>
      <c r="K61">
        <f>'Sicilia foglio di lavoro'!N60</f>
        <v>745</v>
      </c>
      <c r="L61">
        <f>'Sicilia foglio di lavoro'!O60</f>
        <v>232</v>
      </c>
    </row>
    <row r="62" spans="1:12" hidden="1" outlineLevel="1">
      <c r="A62" s="4">
        <v>43950</v>
      </c>
      <c r="B62">
        <f>'Sicilia foglio di lavoro'!B61</f>
        <v>75360</v>
      </c>
      <c r="D62">
        <f>'Sicilia foglio di lavoro'!D61</f>
        <v>3140</v>
      </c>
      <c r="E62">
        <f>'Sicilia foglio di lavoro'!F61</f>
        <v>2145</v>
      </c>
      <c r="F62">
        <f>'Sicilia foglio di lavoro'!H61</f>
        <v>449</v>
      </c>
      <c r="G62">
        <f>'Sicilia foglio di lavoro'!I61</f>
        <v>415</v>
      </c>
      <c r="H62">
        <f>'Sicilia foglio di lavoro'!J61</f>
        <v>34</v>
      </c>
      <c r="J62">
        <f>'Sicilia foglio di lavoro'!L61</f>
        <v>1696</v>
      </c>
      <c r="K62">
        <f>'Sicilia foglio di lavoro'!N61</f>
        <v>763</v>
      </c>
      <c r="L62">
        <f>'Sicilia foglio di lavoro'!O61</f>
        <v>232</v>
      </c>
    </row>
    <row r="63" spans="1:12" hidden="1" outlineLevel="1">
      <c r="A63" s="4">
        <v>43951</v>
      </c>
      <c r="B63">
        <f>'Sicilia foglio di lavoro'!B62</f>
        <v>79669</v>
      </c>
      <c r="D63">
        <f>'Sicilia foglio di lavoro'!D62</f>
        <v>3166</v>
      </c>
      <c r="E63">
        <f>'Sicilia foglio di lavoro'!F62</f>
        <v>2157</v>
      </c>
      <c r="F63">
        <f>'Sicilia foglio di lavoro'!H62</f>
        <v>441</v>
      </c>
      <c r="G63">
        <f>'Sicilia foglio di lavoro'!I62</f>
        <v>408</v>
      </c>
      <c r="H63">
        <f>'Sicilia foglio di lavoro'!J62</f>
        <v>33</v>
      </c>
      <c r="J63">
        <f>'Sicilia foglio di lavoro'!L62</f>
        <v>1716</v>
      </c>
      <c r="K63">
        <f>'Sicilia foglio di lavoro'!N62</f>
        <v>774</v>
      </c>
      <c r="L63">
        <f>'Sicilia foglio di lavoro'!O62</f>
        <v>235</v>
      </c>
    </row>
    <row r="64" spans="1:12" hidden="1" outlineLevel="1">
      <c r="A64" s="4">
        <v>43952</v>
      </c>
      <c r="B64">
        <f>'Sicilia foglio di lavoro'!B63</f>
        <v>82860</v>
      </c>
      <c r="D64">
        <f>'Sicilia foglio di lavoro'!D63</f>
        <v>3194</v>
      </c>
      <c r="E64">
        <f>'Sicilia foglio di lavoro'!F63</f>
        <v>2171</v>
      </c>
      <c r="F64">
        <f>'Sicilia foglio di lavoro'!H63</f>
        <v>429</v>
      </c>
      <c r="G64">
        <f>'Sicilia foglio di lavoro'!I63</f>
        <v>399</v>
      </c>
      <c r="H64">
        <f>'Sicilia foglio di lavoro'!J63</f>
        <v>30</v>
      </c>
      <c r="J64">
        <f>'Sicilia foglio di lavoro'!L63</f>
        <v>1742</v>
      </c>
      <c r="K64">
        <f>'Sicilia foglio di lavoro'!N63</f>
        <v>786</v>
      </c>
      <c r="L64">
        <f>'Sicilia foglio di lavoro'!O63</f>
        <v>237</v>
      </c>
    </row>
    <row r="65" spans="1:12" hidden="1" outlineLevel="1">
      <c r="A65" s="4">
        <v>43953</v>
      </c>
      <c r="B65">
        <f>'Sicilia foglio di lavoro'!B64</f>
        <v>84352</v>
      </c>
      <c r="D65">
        <f>'Sicilia foglio di lavoro'!D64</f>
        <v>3213</v>
      </c>
      <c r="E65">
        <f>'Sicilia foglio di lavoro'!F64</f>
        <v>2186</v>
      </c>
      <c r="F65">
        <f>'Sicilia foglio di lavoro'!H64</f>
        <v>426</v>
      </c>
      <c r="G65">
        <f>'Sicilia foglio di lavoro'!I64</f>
        <v>396</v>
      </c>
      <c r="H65">
        <f>'Sicilia foglio di lavoro'!J64</f>
        <v>30</v>
      </c>
      <c r="J65">
        <f>'Sicilia foglio di lavoro'!L64</f>
        <v>1760</v>
      </c>
      <c r="K65">
        <f>'Sicilia foglio di lavoro'!N64</f>
        <v>787</v>
      </c>
      <c r="L65">
        <f>'Sicilia foglio di lavoro'!O64</f>
        <v>240</v>
      </c>
    </row>
    <row r="66" spans="1:12" hidden="1" outlineLevel="1">
      <c r="A66" s="4">
        <v>43954</v>
      </c>
      <c r="B66">
        <f>'Sicilia foglio di lavoro'!B65</f>
        <v>85955</v>
      </c>
      <c r="D66">
        <f>'Sicilia foglio di lavoro'!D65</f>
        <v>3240</v>
      </c>
      <c r="E66">
        <f>'Sicilia foglio di lavoro'!F65</f>
        <v>2203</v>
      </c>
      <c r="F66">
        <f>'Sicilia foglio di lavoro'!H65</f>
        <v>412</v>
      </c>
      <c r="G66">
        <f>'Sicilia foglio di lavoro'!I65</f>
        <v>383</v>
      </c>
      <c r="H66">
        <f>'Sicilia foglio di lavoro'!J65</f>
        <v>29</v>
      </c>
      <c r="J66">
        <f>'Sicilia foglio di lavoro'!L65</f>
        <v>1791</v>
      </c>
      <c r="K66">
        <f>'Sicilia foglio di lavoro'!N65</f>
        <v>795</v>
      </c>
      <c r="L66">
        <f>'Sicilia foglio di lavoro'!O65</f>
        <v>242</v>
      </c>
    </row>
    <row r="67" spans="1:12" hidden="1" outlineLevel="1">
      <c r="A67" s="4">
        <v>43955</v>
      </c>
      <c r="B67">
        <f>'Sicilia foglio di lavoro'!B66</f>
        <v>87166</v>
      </c>
      <c r="D67">
        <f>'Sicilia foglio di lavoro'!D66</f>
        <v>3255</v>
      </c>
      <c r="E67">
        <f>'Sicilia foglio di lavoro'!F66</f>
        <v>2202</v>
      </c>
      <c r="F67">
        <f>'Sicilia foglio di lavoro'!H66</f>
        <v>403</v>
      </c>
      <c r="G67">
        <f>'Sicilia foglio di lavoro'!I66</f>
        <v>376</v>
      </c>
      <c r="H67">
        <f>'Sicilia foglio di lavoro'!J66</f>
        <v>27</v>
      </c>
      <c r="J67">
        <f>'Sicilia foglio di lavoro'!L66</f>
        <v>1799</v>
      </c>
      <c r="K67">
        <f>'Sicilia foglio di lavoro'!N66</f>
        <v>809</v>
      </c>
      <c r="L67">
        <f>'Sicilia foglio di lavoro'!O66</f>
        <v>244</v>
      </c>
    </row>
    <row r="68" spans="1:12" hidden="1" outlineLevel="1">
      <c r="A68" s="4">
        <v>43956</v>
      </c>
      <c r="B68">
        <f>'Sicilia foglio di lavoro'!B67</f>
        <v>91306</v>
      </c>
      <c r="D68">
        <f>'Sicilia foglio di lavoro'!D67</f>
        <v>3267</v>
      </c>
      <c r="E68">
        <f>'Sicilia foglio di lavoro'!F67</f>
        <v>2202</v>
      </c>
      <c r="F68">
        <f>'Sicilia foglio di lavoro'!H67</f>
        <v>393</v>
      </c>
      <c r="G68">
        <f>'Sicilia foglio di lavoro'!I67</f>
        <v>367</v>
      </c>
      <c r="H68">
        <f>'Sicilia foglio di lavoro'!J67</f>
        <v>26</v>
      </c>
      <c r="J68">
        <f>'Sicilia foglio di lavoro'!L67</f>
        <v>1809</v>
      </c>
      <c r="K68">
        <f>'Sicilia foglio di lavoro'!N67</f>
        <v>818</v>
      </c>
      <c r="L68">
        <f>'Sicilia foglio di lavoro'!O67</f>
        <v>247</v>
      </c>
    </row>
    <row r="69" spans="1:12" hidden="1" outlineLevel="1">
      <c r="A69" s="4">
        <v>43957</v>
      </c>
      <c r="B69">
        <f>'Sicilia foglio di lavoro'!B68</f>
        <v>92999</v>
      </c>
      <c r="D69">
        <f>'Sicilia foglio di lavoro'!D68</f>
        <v>3281</v>
      </c>
      <c r="E69">
        <f>'Sicilia foglio di lavoro'!F68</f>
        <v>2201</v>
      </c>
      <c r="F69">
        <f>'Sicilia foglio di lavoro'!H68</f>
        <v>384</v>
      </c>
      <c r="G69">
        <f>'Sicilia foglio di lavoro'!I68</f>
        <v>359</v>
      </c>
      <c r="H69">
        <f>'Sicilia foglio di lavoro'!J68</f>
        <v>25</v>
      </c>
      <c r="J69">
        <f>'Sicilia foglio di lavoro'!L68</f>
        <v>1817</v>
      </c>
      <c r="K69">
        <f>'Sicilia foglio di lavoro'!N68</f>
        <v>830</v>
      </c>
      <c r="L69">
        <f>'Sicilia foglio di lavoro'!O68</f>
        <v>250</v>
      </c>
    </row>
    <row r="70" spans="1:12" hidden="1" outlineLevel="1">
      <c r="A70" s="4">
        <v>43958</v>
      </c>
      <c r="B70">
        <f>'Sicilia foglio di lavoro'!B69</f>
        <v>95695</v>
      </c>
      <c r="D70">
        <f>'Sicilia foglio di lavoro'!D69</f>
        <v>3288</v>
      </c>
      <c r="E70">
        <f>'Sicilia foglio di lavoro'!F69</f>
        <v>2127</v>
      </c>
      <c r="F70">
        <f>'Sicilia foglio di lavoro'!H69</f>
        <v>370</v>
      </c>
      <c r="G70">
        <f>'Sicilia foglio di lavoro'!I69</f>
        <v>349</v>
      </c>
      <c r="H70">
        <f>'Sicilia foglio di lavoro'!J69</f>
        <v>21</v>
      </c>
      <c r="J70">
        <f>'Sicilia foglio di lavoro'!L69</f>
        <v>1757</v>
      </c>
      <c r="K70">
        <f>'Sicilia foglio di lavoro'!N69</f>
        <v>910</v>
      </c>
      <c r="L70">
        <f>'Sicilia foglio di lavoro'!O69</f>
        <v>251</v>
      </c>
    </row>
    <row r="71" spans="1:12" hidden="1" outlineLevel="1">
      <c r="A71" s="4">
        <v>43959</v>
      </c>
      <c r="B71">
        <f>'Sicilia foglio di lavoro'!B70</f>
        <v>98711</v>
      </c>
      <c r="D71">
        <f>'Sicilia foglio di lavoro'!D70</f>
        <v>3301</v>
      </c>
      <c r="E71">
        <f>'Sicilia foglio di lavoro'!F70</f>
        <v>2127</v>
      </c>
      <c r="F71">
        <f>'Sicilia foglio di lavoro'!H70</f>
        <v>329</v>
      </c>
      <c r="G71">
        <f>'Sicilia foglio di lavoro'!I70</f>
        <v>310</v>
      </c>
      <c r="H71">
        <f>'Sicilia foglio di lavoro'!J70</f>
        <v>19</v>
      </c>
      <c r="J71">
        <f>'Sicilia foglio di lavoro'!L70</f>
        <v>1798</v>
      </c>
      <c r="K71">
        <f>'Sicilia foglio di lavoro'!N70</f>
        <v>921</v>
      </c>
      <c r="L71">
        <f>'Sicilia foglio di lavoro'!O70</f>
        <v>253</v>
      </c>
    </row>
    <row r="72" spans="1:12" hidden="1" outlineLevel="1">
      <c r="A72" s="4">
        <v>43960</v>
      </c>
      <c r="B72">
        <f>'Sicilia foglio di lavoro'!B71</f>
        <v>101548</v>
      </c>
      <c r="D72">
        <f>'Sicilia foglio di lavoro'!D71</f>
        <v>3313</v>
      </c>
      <c r="E72">
        <f>'Sicilia foglio di lavoro'!F71</f>
        <v>2080</v>
      </c>
      <c r="F72">
        <f>'Sicilia foglio di lavoro'!H71</f>
        <v>294</v>
      </c>
      <c r="G72">
        <f>'Sicilia foglio di lavoro'!I71</f>
        <v>277</v>
      </c>
      <c r="H72">
        <f>'Sicilia foglio di lavoro'!J71</f>
        <v>17</v>
      </c>
      <c r="J72">
        <f>'Sicilia foglio di lavoro'!L71</f>
        <v>1786</v>
      </c>
      <c r="K72">
        <f>'Sicilia foglio di lavoro'!N71</f>
        <v>977</v>
      </c>
      <c r="L72">
        <f>'Sicilia foglio di lavoro'!O71</f>
        <v>256</v>
      </c>
    </row>
    <row r="73" spans="1:12" hidden="1" outlineLevel="1">
      <c r="A73" s="4">
        <v>43961</v>
      </c>
      <c r="B73">
        <f>'Sicilia foglio di lavoro'!B72</f>
        <v>102403</v>
      </c>
      <c r="D73">
        <f>'Sicilia foglio di lavoro'!D72</f>
        <v>3327</v>
      </c>
      <c r="E73">
        <f>'Sicilia foglio di lavoro'!F72</f>
        <v>2069</v>
      </c>
      <c r="F73">
        <f>'Sicilia foglio di lavoro'!H72</f>
        <v>289</v>
      </c>
      <c r="G73">
        <f>'Sicilia foglio di lavoro'!I72</f>
        <v>273</v>
      </c>
      <c r="H73">
        <f>'Sicilia foglio di lavoro'!J72</f>
        <v>16</v>
      </c>
      <c r="J73">
        <f>'Sicilia foglio di lavoro'!L72</f>
        <v>1780</v>
      </c>
      <c r="K73">
        <f>'Sicilia foglio di lavoro'!N72</f>
        <v>1002</v>
      </c>
      <c r="L73">
        <f>'Sicilia foglio di lavoro'!O72</f>
        <v>256</v>
      </c>
    </row>
    <row r="74" spans="1:12" hidden="1" outlineLevel="1">
      <c r="A74" s="4">
        <v>43962</v>
      </c>
      <c r="B74">
        <f>'Sicilia foglio di lavoro'!B73</f>
        <v>103134</v>
      </c>
      <c r="D74">
        <f>'Sicilia foglio di lavoro'!D73</f>
        <v>3339</v>
      </c>
      <c r="E74">
        <f>'Sicilia foglio di lavoro'!F73</f>
        <v>2062</v>
      </c>
      <c r="F74">
        <f>'Sicilia foglio di lavoro'!H73</f>
        <v>287</v>
      </c>
      <c r="G74">
        <f>'Sicilia foglio di lavoro'!I73</f>
        <v>271</v>
      </c>
      <c r="H74">
        <f>'Sicilia foglio di lavoro'!J73</f>
        <v>16</v>
      </c>
      <c r="J74">
        <f>'Sicilia foglio di lavoro'!L73</f>
        <v>1775</v>
      </c>
      <c r="K74">
        <f>'Sicilia foglio di lavoro'!N73</f>
        <v>1020</v>
      </c>
      <c r="L74">
        <f>'Sicilia foglio di lavoro'!O73</f>
        <v>257</v>
      </c>
    </row>
    <row r="75" spans="1:12" hidden="1" outlineLevel="1">
      <c r="A75" s="4">
        <v>43963</v>
      </c>
      <c r="B75">
        <f>'Sicilia foglio di lavoro'!B74</f>
        <v>105017</v>
      </c>
      <c r="D75">
        <f>'Sicilia foglio di lavoro'!D74</f>
        <v>3343</v>
      </c>
      <c r="E75">
        <f>'Sicilia foglio di lavoro'!F74</f>
        <v>1911</v>
      </c>
      <c r="F75">
        <f>'Sicilia foglio di lavoro'!H74</f>
        <v>249</v>
      </c>
      <c r="G75">
        <f>'Sicilia foglio di lavoro'!I74</f>
        <v>234</v>
      </c>
      <c r="H75">
        <f>'Sicilia foglio di lavoro'!J74</f>
        <v>15</v>
      </c>
      <c r="J75">
        <f>'Sicilia foglio di lavoro'!L74</f>
        <v>1662</v>
      </c>
      <c r="K75">
        <f>'Sicilia foglio di lavoro'!N74</f>
        <v>1171</v>
      </c>
      <c r="L75">
        <f>'Sicilia foglio di lavoro'!O74</f>
        <v>261</v>
      </c>
    </row>
    <row r="76" spans="1:12" hidden="1" outlineLevel="1">
      <c r="A76" s="4">
        <v>43964</v>
      </c>
      <c r="B76">
        <f>'Sicilia foglio di lavoro'!B75</f>
        <v>107991</v>
      </c>
      <c r="D76">
        <f>'Sicilia foglio di lavoro'!D75</f>
        <v>3354</v>
      </c>
      <c r="E76">
        <f>'Sicilia foglio di lavoro'!F75</f>
        <v>1889</v>
      </c>
      <c r="F76">
        <f>'Sicilia foglio di lavoro'!H75</f>
        <v>225</v>
      </c>
      <c r="G76">
        <f>'Sicilia foglio di lavoro'!I75</f>
        <v>212</v>
      </c>
      <c r="H76">
        <f>'Sicilia foglio di lavoro'!J75</f>
        <v>13</v>
      </c>
      <c r="J76">
        <f>'Sicilia foglio di lavoro'!L75</f>
        <v>1664</v>
      </c>
      <c r="K76">
        <f>'Sicilia foglio di lavoro'!N75</f>
        <v>1203</v>
      </c>
      <c r="L76">
        <f>'Sicilia foglio di lavoro'!O75</f>
        <v>262</v>
      </c>
    </row>
    <row r="77" spans="1:12" hidden="1" outlineLevel="1">
      <c r="A77" s="4">
        <v>43965</v>
      </c>
      <c r="B77">
        <f>'Sicilia foglio di lavoro'!B76</f>
        <v>111137</v>
      </c>
      <c r="D77">
        <f>'Sicilia foglio di lavoro'!D76</f>
        <v>3366</v>
      </c>
      <c r="E77">
        <f>'Sicilia foglio di lavoro'!F76</f>
        <v>1854</v>
      </c>
      <c r="F77">
        <f>'Sicilia foglio di lavoro'!H76</f>
        <v>215</v>
      </c>
      <c r="G77">
        <f>'Sicilia foglio di lavoro'!I76</f>
        <v>203</v>
      </c>
      <c r="H77">
        <f>'Sicilia foglio di lavoro'!J76</f>
        <v>12</v>
      </c>
      <c r="J77">
        <f>'Sicilia foglio di lavoro'!L76</f>
        <v>1639</v>
      </c>
      <c r="K77">
        <f>'Sicilia foglio di lavoro'!N76</f>
        <v>1249</v>
      </c>
      <c r="L77">
        <f>'Sicilia foglio di lavoro'!O76</f>
        <v>262</v>
      </c>
    </row>
    <row r="78" spans="1:12" hidden="1" outlineLevel="1">
      <c r="A78" s="4">
        <v>43966</v>
      </c>
      <c r="B78">
        <f>'Sicilia foglio di lavoro'!B77</f>
        <v>112929</v>
      </c>
      <c r="D78">
        <f>'Sicilia foglio di lavoro'!D77</f>
        <v>3374</v>
      </c>
      <c r="E78">
        <f>'Sicilia foglio di lavoro'!F77</f>
        <v>1760</v>
      </c>
      <c r="F78">
        <f>'Sicilia foglio di lavoro'!H77</f>
        <v>209</v>
      </c>
      <c r="G78">
        <f>'Sicilia foglio di lavoro'!I77</f>
        <v>198</v>
      </c>
      <c r="H78">
        <f>'Sicilia foglio di lavoro'!J77</f>
        <v>11</v>
      </c>
      <c r="J78">
        <f>'Sicilia foglio di lavoro'!L77</f>
        <v>1551</v>
      </c>
      <c r="K78">
        <f>'Sicilia foglio di lavoro'!N77</f>
        <v>1351</v>
      </c>
      <c r="L78">
        <f>'Sicilia foglio di lavoro'!O77</f>
        <v>263</v>
      </c>
    </row>
    <row r="79" spans="1:12" hidden="1" outlineLevel="1">
      <c r="A79" s="4">
        <v>43967</v>
      </c>
      <c r="B79">
        <f>'Sicilia foglio di lavoro'!B78</f>
        <v>114963</v>
      </c>
      <c r="D79">
        <f>'Sicilia foglio di lavoro'!D78</f>
        <v>3382</v>
      </c>
      <c r="E79">
        <f>'Sicilia foglio di lavoro'!F78</f>
        <v>1659</v>
      </c>
      <c r="F79">
        <f>'Sicilia foglio di lavoro'!H78</f>
        <v>171</v>
      </c>
      <c r="G79">
        <f>'Sicilia foglio di lavoro'!I78</f>
        <v>159</v>
      </c>
      <c r="H79">
        <f>'Sicilia foglio di lavoro'!J78</f>
        <v>12</v>
      </c>
      <c r="J79">
        <f>'Sicilia foglio di lavoro'!L78</f>
        <v>1488</v>
      </c>
      <c r="K79">
        <f>'Sicilia foglio di lavoro'!N78</f>
        <v>1458</v>
      </c>
      <c r="L79">
        <f>'Sicilia foglio di lavoro'!O78</f>
        <v>265</v>
      </c>
    </row>
    <row r="80" spans="1:12" hidden="1" outlineLevel="1">
      <c r="A80" s="4">
        <v>43968</v>
      </c>
      <c r="B80">
        <f>'Sicilia foglio di lavoro'!B79</f>
        <v>117426</v>
      </c>
      <c r="D80">
        <f>'Sicilia foglio di lavoro'!D79</f>
        <v>3388</v>
      </c>
      <c r="E80">
        <f>'Sicilia foglio di lavoro'!F79</f>
        <v>1555</v>
      </c>
      <c r="F80">
        <f>'Sicilia foglio di lavoro'!H79</f>
        <v>158</v>
      </c>
      <c r="G80">
        <f>'Sicilia foglio di lavoro'!I79</f>
        <v>145</v>
      </c>
      <c r="H80">
        <f>'Sicilia foglio di lavoro'!J79</f>
        <v>13</v>
      </c>
      <c r="J80">
        <f>'Sicilia foglio di lavoro'!L79</f>
        <v>1397</v>
      </c>
      <c r="K80">
        <f>'Sicilia foglio di lavoro'!N79</f>
        <v>1566</v>
      </c>
      <c r="L80">
        <f>'Sicilia foglio di lavoro'!O79</f>
        <v>267</v>
      </c>
    </row>
    <row r="81" spans="1:12" hidden="1" outlineLevel="1">
      <c r="A81" s="4">
        <v>43969</v>
      </c>
      <c r="B81">
        <f>'Sicilia foglio di lavoro'!B80</f>
        <v>118859</v>
      </c>
      <c r="D81">
        <f>'Sicilia foglio di lavoro'!D80</f>
        <v>3395</v>
      </c>
      <c r="E81">
        <f>'Sicilia foglio di lavoro'!F80</f>
        <v>1539</v>
      </c>
      <c r="F81">
        <f>'Sicilia foglio di lavoro'!H80</f>
        <v>150</v>
      </c>
      <c r="G81">
        <f>'Sicilia foglio di lavoro'!I80</f>
        <v>137</v>
      </c>
      <c r="H81">
        <f>'Sicilia foglio di lavoro'!J80</f>
        <v>13</v>
      </c>
      <c r="J81">
        <f>'Sicilia foglio di lavoro'!L80</f>
        <v>1389</v>
      </c>
      <c r="K81">
        <f>'Sicilia foglio di lavoro'!N80</f>
        <v>1589</v>
      </c>
      <c r="L81">
        <f>'Sicilia foglio di lavoro'!O80</f>
        <v>267</v>
      </c>
    </row>
    <row r="82" spans="1:12" hidden="1" outlineLevel="1">
      <c r="A82" s="4">
        <v>43970</v>
      </c>
      <c r="B82">
        <f>'Sicilia foglio di lavoro'!B81</f>
        <v>122040</v>
      </c>
      <c r="D82">
        <f>'Sicilia foglio di lavoro'!D81</f>
        <v>3403</v>
      </c>
      <c r="E82">
        <f>'Sicilia foglio di lavoro'!F81</f>
        <v>1524</v>
      </c>
      <c r="F82">
        <f>'Sicilia foglio di lavoro'!H81</f>
        <v>137</v>
      </c>
      <c r="G82">
        <f>'Sicilia foglio di lavoro'!I81</f>
        <v>125</v>
      </c>
      <c r="H82">
        <f>'Sicilia foglio di lavoro'!J81</f>
        <v>12</v>
      </c>
      <c r="J82">
        <f>'Sicilia foglio di lavoro'!L81</f>
        <v>1387</v>
      </c>
      <c r="K82">
        <f>'Sicilia foglio di lavoro'!N81</f>
        <v>1611</v>
      </c>
      <c r="L82">
        <f>'Sicilia foglio di lavoro'!O81</f>
        <v>268</v>
      </c>
    </row>
    <row r="83" spans="1:12" hidden="1" outlineLevel="1">
      <c r="A83" s="4">
        <v>43971</v>
      </c>
      <c r="B83">
        <f>'Sicilia foglio di lavoro'!B82</f>
        <v>123573</v>
      </c>
      <c r="D83">
        <f>'Sicilia foglio di lavoro'!D82</f>
        <v>3411</v>
      </c>
      <c r="E83">
        <f>'Sicilia foglio di lavoro'!F82</f>
        <v>1523</v>
      </c>
      <c r="F83">
        <f>'Sicilia foglio di lavoro'!H82</f>
        <v>129</v>
      </c>
      <c r="G83">
        <f>'Sicilia foglio di lavoro'!I82</f>
        <v>118</v>
      </c>
      <c r="H83">
        <f>'Sicilia foglio di lavoro'!J82</f>
        <v>11</v>
      </c>
      <c r="J83">
        <f>'Sicilia foglio di lavoro'!L82</f>
        <v>1394</v>
      </c>
      <c r="K83">
        <f>'Sicilia foglio di lavoro'!N82</f>
        <v>1620</v>
      </c>
      <c r="L83">
        <f>'Sicilia foglio di lavoro'!O82</f>
        <v>268</v>
      </c>
    </row>
    <row r="84" spans="1:12" hidden="1" outlineLevel="1">
      <c r="A84" s="4">
        <v>43972</v>
      </c>
      <c r="B84">
        <f>'Sicilia foglio di lavoro'!B83</f>
        <v>127348</v>
      </c>
      <c r="D84">
        <f>'Sicilia foglio di lavoro'!D83</f>
        <v>3417</v>
      </c>
      <c r="E84">
        <f>'Sicilia foglio di lavoro'!F83</f>
        <v>1522</v>
      </c>
      <c r="F84">
        <f>'Sicilia foglio di lavoro'!H83</f>
        <v>118</v>
      </c>
      <c r="G84">
        <f>'Sicilia foglio di lavoro'!I83</f>
        <v>107</v>
      </c>
      <c r="H84">
        <f>'Sicilia foglio di lavoro'!J83</f>
        <v>11</v>
      </c>
      <c r="J84">
        <f>'Sicilia foglio di lavoro'!L83</f>
        <v>1404</v>
      </c>
      <c r="K84">
        <f>'Sicilia foglio di lavoro'!N83</f>
        <v>1627</v>
      </c>
      <c r="L84">
        <f>'Sicilia foglio di lavoro'!O83</f>
        <v>268</v>
      </c>
    </row>
    <row r="85" spans="1:12" hidden="1" outlineLevel="1">
      <c r="A85" s="4">
        <v>43973</v>
      </c>
      <c r="B85">
        <f>'Sicilia foglio di lavoro'!B84</f>
        <v>129431</v>
      </c>
      <c r="D85">
        <f>'Sicilia foglio di lavoro'!D84</f>
        <v>3421</v>
      </c>
      <c r="E85">
        <f>'Sicilia foglio di lavoro'!F84</f>
        <v>1519</v>
      </c>
      <c r="F85">
        <f>'Sicilia foglio di lavoro'!H84</f>
        <v>113</v>
      </c>
      <c r="G85">
        <f>'Sicilia foglio di lavoro'!I84</f>
        <v>103</v>
      </c>
      <c r="H85">
        <f>'Sicilia foglio di lavoro'!J84</f>
        <v>10</v>
      </c>
      <c r="J85">
        <f>'Sicilia foglio di lavoro'!L84</f>
        <v>1406</v>
      </c>
      <c r="K85">
        <f>'Sicilia foglio di lavoro'!N84</f>
        <v>1634</v>
      </c>
      <c r="L85">
        <f>'Sicilia foglio di lavoro'!O84</f>
        <v>268</v>
      </c>
    </row>
    <row r="86" spans="1:12" hidden="1" outlineLevel="1">
      <c r="A86" s="4">
        <v>43974</v>
      </c>
      <c r="B86">
        <f>'Sicilia foglio di lavoro'!B85</f>
        <v>131913</v>
      </c>
      <c r="D86">
        <f>'Sicilia foglio di lavoro'!D85</f>
        <v>3421</v>
      </c>
      <c r="E86">
        <f>'Sicilia foglio di lavoro'!F85</f>
        <v>1512</v>
      </c>
      <c r="F86">
        <f>'Sicilia foglio di lavoro'!H85</f>
        <v>104</v>
      </c>
      <c r="G86">
        <f>'Sicilia foglio di lavoro'!I85</f>
        <v>95</v>
      </c>
      <c r="H86">
        <f>'Sicilia foglio di lavoro'!J85</f>
        <v>9</v>
      </c>
      <c r="J86">
        <f>'Sicilia foglio di lavoro'!L85</f>
        <v>1408</v>
      </c>
      <c r="K86">
        <f>'Sicilia foglio di lavoro'!N85</f>
        <v>1640</v>
      </c>
      <c r="L86">
        <f>'Sicilia foglio di lavoro'!O85</f>
        <v>269</v>
      </c>
    </row>
    <row r="87" spans="1:12" hidden="1" outlineLevel="1">
      <c r="A87" s="4">
        <v>43975</v>
      </c>
      <c r="B87">
        <f>'Sicilia foglio di lavoro'!B86</f>
        <v>133249</v>
      </c>
      <c r="D87">
        <f>'Sicilia foglio di lavoro'!D86</f>
        <v>3423</v>
      </c>
      <c r="E87">
        <f>'Sicilia foglio di lavoro'!F86</f>
        <v>1453</v>
      </c>
      <c r="F87">
        <f>'Sicilia foglio di lavoro'!H86</f>
        <v>100</v>
      </c>
      <c r="G87">
        <f>'Sicilia foglio di lavoro'!I86</f>
        <v>91</v>
      </c>
      <c r="H87">
        <f>'Sicilia foglio di lavoro'!J86</f>
        <v>9</v>
      </c>
      <c r="J87">
        <f>'Sicilia foglio di lavoro'!L86</f>
        <v>1353</v>
      </c>
      <c r="K87">
        <f>'Sicilia foglio di lavoro'!N86</f>
        <v>1701</v>
      </c>
      <c r="L87">
        <f>'Sicilia foglio di lavoro'!O86</f>
        <v>269</v>
      </c>
    </row>
    <row r="88" spans="1:12" hidden="1" outlineLevel="1">
      <c r="A88" s="4">
        <v>43976</v>
      </c>
      <c r="B88">
        <f>'Sicilia foglio di lavoro'!B87</f>
        <v>135261</v>
      </c>
      <c r="D88">
        <f>'Sicilia foglio di lavoro'!D87</f>
        <v>3427</v>
      </c>
      <c r="E88">
        <f>'Sicilia foglio di lavoro'!F87</f>
        <v>1433</v>
      </c>
      <c r="F88">
        <f>'Sicilia foglio di lavoro'!H87</f>
        <v>98</v>
      </c>
      <c r="G88">
        <f>'Sicilia foglio di lavoro'!I87</f>
        <v>89</v>
      </c>
      <c r="H88">
        <f>'Sicilia foglio di lavoro'!J87</f>
        <v>9</v>
      </c>
      <c r="J88">
        <f>'Sicilia foglio di lavoro'!L87</f>
        <v>1335</v>
      </c>
      <c r="K88">
        <f>'Sicilia foglio di lavoro'!N87</f>
        <v>1724</v>
      </c>
      <c r="L88">
        <f>'Sicilia foglio di lavoro'!O87</f>
        <v>270</v>
      </c>
    </row>
    <row r="89" spans="1:12" hidden="1" outlineLevel="1">
      <c r="A89" s="4">
        <v>43977</v>
      </c>
      <c r="B89">
        <f>'Sicilia foglio di lavoro'!B88</f>
        <v>137682</v>
      </c>
      <c r="D89">
        <f>'Sicilia foglio di lavoro'!D88</f>
        <v>3430</v>
      </c>
      <c r="E89">
        <f>'Sicilia foglio di lavoro'!F88</f>
        <v>1430</v>
      </c>
      <c r="F89">
        <f>'Sicilia foglio di lavoro'!H88</f>
        <v>93</v>
      </c>
      <c r="G89">
        <f>'Sicilia foglio di lavoro'!I88</f>
        <v>83</v>
      </c>
      <c r="H89">
        <f>'Sicilia foglio di lavoro'!J88</f>
        <v>10</v>
      </c>
      <c r="J89">
        <f>'Sicilia foglio di lavoro'!L88</f>
        <v>1337</v>
      </c>
      <c r="K89">
        <f>'Sicilia foglio di lavoro'!N88</f>
        <v>1729</v>
      </c>
      <c r="L89">
        <f>'Sicilia foglio di lavoro'!O88</f>
        <v>271</v>
      </c>
    </row>
    <row r="90" spans="1:12" hidden="1" outlineLevel="1">
      <c r="A90" s="4">
        <v>43978</v>
      </c>
      <c r="B90">
        <f>'Sicilia foglio di lavoro'!B89</f>
        <v>140295</v>
      </c>
      <c r="D90">
        <f>'Sicilia foglio di lavoro'!D89</f>
        <v>3435</v>
      </c>
      <c r="E90">
        <f>'Sicilia foglio di lavoro'!F89</f>
        <v>1318</v>
      </c>
      <c r="F90">
        <f>'Sicilia foglio di lavoro'!H89</f>
        <v>83</v>
      </c>
      <c r="G90">
        <f>'Sicilia foglio di lavoro'!I89</f>
        <v>73</v>
      </c>
      <c r="H90">
        <f>'Sicilia foglio di lavoro'!J89</f>
        <v>10</v>
      </c>
      <c r="J90">
        <f>'Sicilia foglio di lavoro'!L89</f>
        <v>1235</v>
      </c>
      <c r="K90">
        <f>'Sicilia foglio di lavoro'!N89</f>
        <v>1845</v>
      </c>
      <c r="L90">
        <f>'Sicilia foglio di lavoro'!O89</f>
        <v>272</v>
      </c>
    </row>
    <row r="91" spans="1:12" hidden="1" outlineLevel="1">
      <c r="A91" s="4">
        <v>43979</v>
      </c>
      <c r="B91">
        <f>'Sicilia foglio di lavoro'!B90</f>
        <v>142516</v>
      </c>
      <c r="D91">
        <f>'Sicilia foglio di lavoro'!D90</f>
        <v>3438</v>
      </c>
      <c r="E91">
        <f>'Sicilia foglio di lavoro'!F90</f>
        <v>1145</v>
      </c>
      <c r="F91">
        <f>'Sicilia foglio di lavoro'!H90</f>
        <v>80</v>
      </c>
      <c r="G91">
        <f>'Sicilia foglio di lavoro'!I90</f>
        <v>72</v>
      </c>
      <c r="H91">
        <f>'Sicilia foglio di lavoro'!J90</f>
        <v>8</v>
      </c>
      <c r="J91">
        <f>'Sicilia foglio di lavoro'!L90</f>
        <v>1065</v>
      </c>
      <c r="K91">
        <f>'Sicilia foglio di lavoro'!N90</f>
        <v>2021</v>
      </c>
      <c r="L91">
        <f>'Sicilia foglio di lavoro'!O90</f>
        <v>272</v>
      </c>
    </row>
    <row r="92" spans="1:12" hidden="1" outlineLevel="1">
      <c r="A92" s="4">
        <v>43980</v>
      </c>
      <c r="B92">
        <f>'Sicilia foglio di lavoro'!B91</f>
        <v>145979</v>
      </c>
      <c r="D92">
        <f>'Sicilia foglio di lavoro'!D91</f>
        <v>3440</v>
      </c>
      <c r="E92">
        <f>'Sicilia foglio di lavoro'!F91</f>
        <v>1137</v>
      </c>
      <c r="F92">
        <f>'Sicilia foglio di lavoro'!H91</f>
        <v>74</v>
      </c>
      <c r="G92">
        <f>'Sicilia foglio di lavoro'!I91</f>
        <v>67</v>
      </c>
      <c r="H92">
        <f>'Sicilia foglio di lavoro'!J91</f>
        <v>7</v>
      </c>
      <c r="J92">
        <f>'Sicilia foglio di lavoro'!L91</f>
        <v>1063</v>
      </c>
      <c r="K92">
        <f>'Sicilia foglio di lavoro'!N91</f>
        <v>2031</v>
      </c>
      <c r="L92">
        <f>'Sicilia foglio di lavoro'!O91</f>
        <v>272</v>
      </c>
    </row>
    <row r="93" spans="1:12" hidden="1" outlineLevel="1">
      <c r="A93" s="4">
        <v>43981</v>
      </c>
      <c r="B93">
        <f>'Sicilia foglio di lavoro'!B92</f>
        <v>148871</v>
      </c>
      <c r="D93">
        <f>'Sicilia foglio di lavoro'!D92</f>
        <v>3442</v>
      </c>
      <c r="E93">
        <f>'Sicilia foglio di lavoro'!F92</f>
        <v>999</v>
      </c>
      <c r="F93">
        <f>'Sicilia foglio di lavoro'!H92</f>
        <v>74</v>
      </c>
      <c r="G93">
        <f>'Sicilia foglio di lavoro'!I92</f>
        <v>67</v>
      </c>
      <c r="H93">
        <f>'Sicilia foglio di lavoro'!J92</f>
        <v>7</v>
      </c>
      <c r="J93">
        <f>'Sicilia foglio di lavoro'!L92</f>
        <v>925</v>
      </c>
      <c r="K93">
        <f>'Sicilia foglio di lavoro'!N92</f>
        <v>2170</v>
      </c>
      <c r="L93">
        <f>'Sicilia foglio di lavoro'!O92</f>
        <v>273</v>
      </c>
    </row>
    <row r="94" spans="1:12" hidden="1" outlineLevel="1">
      <c r="A94" s="4">
        <v>43982</v>
      </c>
      <c r="B94">
        <f>'Sicilia foglio di lavoro'!B93</f>
        <v>150054</v>
      </c>
      <c r="D94">
        <f>'Sicilia foglio di lavoro'!D93</f>
        <v>3443</v>
      </c>
      <c r="E94">
        <f>'Sicilia foglio di lavoro'!F93</f>
        <v>986</v>
      </c>
      <c r="F94">
        <f>'Sicilia foglio di lavoro'!H93</f>
        <v>72</v>
      </c>
      <c r="G94">
        <f>'Sicilia foglio di lavoro'!I93</f>
        <v>65</v>
      </c>
      <c r="H94">
        <f>'Sicilia foglio di lavoro'!J93</f>
        <v>7</v>
      </c>
      <c r="J94">
        <f>'Sicilia foglio di lavoro'!L93</f>
        <v>914</v>
      </c>
      <c r="K94">
        <f>'Sicilia foglio di lavoro'!N93</f>
        <v>2183</v>
      </c>
      <c r="L94">
        <f>'Sicilia foglio di lavoro'!O93</f>
        <v>274</v>
      </c>
    </row>
    <row r="95" spans="1:12" hidden="1" outlineLevel="1">
      <c r="A95" s="4">
        <v>43983</v>
      </c>
      <c r="B95">
        <f>'Sicilia foglio di lavoro'!B94</f>
        <v>151186</v>
      </c>
      <c r="D95">
        <f>'Sicilia foglio di lavoro'!D94</f>
        <v>3443</v>
      </c>
      <c r="E95">
        <f>'Sicilia foglio di lavoro'!F94</f>
        <v>967</v>
      </c>
      <c r="F95">
        <f>'Sicilia foglio di lavoro'!H94</f>
        <v>73</v>
      </c>
      <c r="G95">
        <f>'Sicilia foglio di lavoro'!I94</f>
        <v>65</v>
      </c>
      <c r="H95">
        <f>'Sicilia foglio di lavoro'!J94</f>
        <v>8</v>
      </c>
      <c r="J95">
        <f>'Sicilia foglio di lavoro'!L94</f>
        <v>894</v>
      </c>
      <c r="K95">
        <f>'Sicilia foglio di lavoro'!N94</f>
        <v>2202</v>
      </c>
      <c r="L95">
        <f>'Sicilia foglio di lavoro'!O94</f>
        <v>274</v>
      </c>
    </row>
    <row r="96" spans="1:12" hidden="1" outlineLevel="1">
      <c r="A96" s="4">
        <v>43984</v>
      </c>
      <c r="B96">
        <f>'Sicilia foglio di lavoro'!B95</f>
        <v>153417</v>
      </c>
      <c r="D96">
        <f>'Sicilia foglio di lavoro'!D95</f>
        <v>3447</v>
      </c>
      <c r="E96">
        <f>'Sicilia foglio di lavoro'!F95</f>
        <v>962</v>
      </c>
      <c r="F96">
        <f>'Sicilia foglio di lavoro'!H95</f>
        <v>69</v>
      </c>
      <c r="G96">
        <f>'Sicilia foglio di lavoro'!I95</f>
        <v>62</v>
      </c>
      <c r="H96">
        <f>'Sicilia foglio di lavoro'!J95</f>
        <v>7</v>
      </c>
      <c r="J96">
        <f>'Sicilia foglio di lavoro'!L95</f>
        <v>893</v>
      </c>
      <c r="K96">
        <f>'Sicilia foglio di lavoro'!N95</f>
        <v>2210</v>
      </c>
      <c r="L96">
        <f>'Sicilia foglio di lavoro'!O95</f>
        <v>275</v>
      </c>
    </row>
    <row r="97" spans="1:12" hidden="1" outlineLevel="1">
      <c r="A97" s="4">
        <v>43985</v>
      </c>
      <c r="B97">
        <f>'Sicilia foglio di lavoro'!B96</f>
        <v>154873</v>
      </c>
      <c r="D97">
        <f>'Sicilia foglio di lavoro'!D96</f>
        <v>3447</v>
      </c>
      <c r="E97">
        <f>'Sicilia foglio di lavoro'!F96</f>
        <v>904</v>
      </c>
      <c r="F97">
        <f>'Sicilia foglio di lavoro'!H96</f>
        <v>67</v>
      </c>
      <c r="G97">
        <f>'Sicilia foglio di lavoro'!I96</f>
        <v>60</v>
      </c>
      <c r="H97">
        <f>'Sicilia foglio di lavoro'!J96</f>
        <v>7</v>
      </c>
      <c r="J97">
        <f>'Sicilia foglio di lavoro'!L96</f>
        <v>837</v>
      </c>
      <c r="K97">
        <f>'Sicilia foglio di lavoro'!N96</f>
        <v>2268</v>
      </c>
      <c r="L97">
        <f>'Sicilia foglio di lavoro'!O96</f>
        <v>275</v>
      </c>
    </row>
    <row r="98" spans="1:12" hidden="1" outlineLevel="1">
      <c r="A98" s="4">
        <v>43986</v>
      </c>
      <c r="B98">
        <f>'Sicilia foglio di lavoro'!B97</f>
        <v>157868</v>
      </c>
      <c r="D98">
        <f>'Sicilia foglio di lavoro'!D97</f>
        <v>3447</v>
      </c>
      <c r="E98">
        <f>'Sicilia foglio di lavoro'!F97</f>
        <v>879</v>
      </c>
      <c r="F98">
        <f>'Sicilia foglio di lavoro'!H97</f>
        <v>63</v>
      </c>
      <c r="G98">
        <f>'Sicilia foglio di lavoro'!I97</f>
        <v>57</v>
      </c>
      <c r="H98">
        <f>'Sicilia foglio di lavoro'!J97</f>
        <v>6</v>
      </c>
      <c r="J98">
        <f>'Sicilia foglio di lavoro'!L97</f>
        <v>816</v>
      </c>
      <c r="K98">
        <f>'Sicilia foglio di lavoro'!N97</f>
        <v>2292</v>
      </c>
      <c r="L98">
        <f>'Sicilia foglio di lavoro'!O97</f>
        <v>276</v>
      </c>
    </row>
    <row r="99" spans="1:12" hidden="1" outlineLevel="1">
      <c r="A99" s="4">
        <v>43987</v>
      </c>
      <c r="B99">
        <f>'Sicilia foglio di lavoro'!B98</f>
        <v>160639</v>
      </c>
      <c r="D99">
        <f>'Sicilia foglio di lavoro'!D98</f>
        <v>3448</v>
      </c>
      <c r="E99">
        <f>'Sicilia foglio di lavoro'!F98</f>
        <v>872</v>
      </c>
      <c r="F99">
        <f>'Sicilia foglio di lavoro'!H98</f>
        <v>60</v>
      </c>
      <c r="G99">
        <f>'Sicilia foglio di lavoro'!I98</f>
        <v>54</v>
      </c>
      <c r="H99">
        <f>'Sicilia foglio di lavoro'!J98</f>
        <v>6</v>
      </c>
      <c r="J99">
        <f>'Sicilia foglio di lavoro'!L98</f>
        <v>812</v>
      </c>
      <c r="K99">
        <f>'Sicilia foglio di lavoro'!N98</f>
        <v>2300</v>
      </c>
      <c r="L99">
        <f>'Sicilia foglio di lavoro'!O98</f>
        <v>276</v>
      </c>
    </row>
    <row r="100" spans="1:12" hidden="1" outlineLevel="1">
      <c r="A100" s="4">
        <v>43988</v>
      </c>
      <c r="B100">
        <f>'Sicilia foglio di lavoro'!B99</f>
        <v>163432</v>
      </c>
      <c r="D100">
        <f>'Sicilia foglio di lavoro'!D99</f>
        <v>3450</v>
      </c>
      <c r="E100">
        <f>'Sicilia foglio di lavoro'!F99</f>
        <v>866</v>
      </c>
      <c r="F100">
        <f>'Sicilia foglio di lavoro'!H99</f>
        <v>54</v>
      </c>
      <c r="G100">
        <f>'Sicilia foglio di lavoro'!I99</f>
        <v>47</v>
      </c>
      <c r="H100">
        <f>'Sicilia foglio di lavoro'!J99</f>
        <v>7</v>
      </c>
      <c r="J100">
        <f>'Sicilia foglio di lavoro'!L99</f>
        <v>812</v>
      </c>
      <c r="K100">
        <f>'Sicilia foglio di lavoro'!N99</f>
        <v>2308</v>
      </c>
      <c r="L100">
        <f>'Sicilia foglio di lavoro'!O99</f>
        <v>276</v>
      </c>
    </row>
    <row r="101" spans="1:12" hidden="1" outlineLevel="1">
      <c r="A101" s="4">
        <v>43989</v>
      </c>
      <c r="B101">
        <f>'Sicilia foglio di lavoro'!B100</f>
        <v>164985</v>
      </c>
      <c r="D101">
        <f>'Sicilia foglio di lavoro'!D100</f>
        <v>3451</v>
      </c>
      <c r="E101">
        <f>'Sicilia foglio di lavoro'!F100</f>
        <v>862</v>
      </c>
      <c r="F101">
        <f>'Sicilia foglio di lavoro'!H100</f>
        <v>49</v>
      </c>
      <c r="G101">
        <f>'Sicilia foglio di lavoro'!I100</f>
        <v>42</v>
      </c>
      <c r="H101">
        <f>'Sicilia foglio di lavoro'!J100</f>
        <v>7</v>
      </c>
      <c r="J101">
        <f>'Sicilia foglio di lavoro'!L100</f>
        <v>813</v>
      </c>
      <c r="K101">
        <f>'Sicilia foglio di lavoro'!N100</f>
        <v>2312</v>
      </c>
      <c r="L101">
        <f>'Sicilia foglio di lavoro'!O100</f>
        <v>277</v>
      </c>
    </row>
    <row r="102" spans="1:12" hidden="1" outlineLevel="1">
      <c r="A102" s="4">
        <v>43990</v>
      </c>
      <c r="B102">
        <f>'Sicilia foglio di lavoro'!B101</f>
        <v>165693</v>
      </c>
      <c r="D102">
        <f>'Sicilia foglio di lavoro'!D101</f>
        <v>3452</v>
      </c>
      <c r="E102">
        <f>'Sicilia foglio di lavoro'!F101</f>
        <v>853</v>
      </c>
      <c r="F102">
        <f>'Sicilia foglio di lavoro'!H101</f>
        <v>47</v>
      </c>
      <c r="G102">
        <f>'Sicilia foglio di lavoro'!I101</f>
        <v>40</v>
      </c>
      <c r="H102">
        <f>'Sicilia foglio di lavoro'!J101</f>
        <v>7</v>
      </c>
      <c r="J102">
        <f>'Sicilia foglio di lavoro'!L101</f>
        <v>806</v>
      </c>
      <c r="K102">
        <f>'Sicilia foglio di lavoro'!N101</f>
        <v>2321</v>
      </c>
      <c r="L102">
        <f>'Sicilia foglio di lavoro'!O101</f>
        <v>278</v>
      </c>
    </row>
    <row r="103" spans="1:12" hidden="1" outlineLevel="1">
      <c r="A103" s="4">
        <v>43991</v>
      </c>
      <c r="B103">
        <f>'Sicilia foglio di lavoro'!B102</f>
        <v>168562</v>
      </c>
      <c r="D103">
        <f>'Sicilia foglio di lavoro'!D102</f>
        <v>3454</v>
      </c>
      <c r="E103">
        <f>'Sicilia foglio di lavoro'!F102</f>
        <v>853</v>
      </c>
      <c r="F103">
        <f>'Sicilia foglio di lavoro'!H102</f>
        <v>45</v>
      </c>
      <c r="G103">
        <f>'Sicilia foglio di lavoro'!I102</f>
        <v>39</v>
      </c>
      <c r="H103">
        <f>'Sicilia foglio di lavoro'!J102</f>
        <v>6</v>
      </c>
      <c r="J103">
        <f>'Sicilia foglio di lavoro'!L102</f>
        <v>808</v>
      </c>
      <c r="K103">
        <f>'Sicilia foglio di lavoro'!N102</f>
        <v>2323</v>
      </c>
      <c r="L103">
        <f>'Sicilia foglio di lavoro'!O102</f>
        <v>278</v>
      </c>
    </row>
    <row r="104" spans="1:12" hidden="1" outlineLevel="1">
      <c r="A104" s="4">
        <v>43992</v>
      </c>
      <c r="B104">
        <f>'Sicilia foglio di lavoro'!B103</f>
        <v>171384</v>
      </c>
      <c r="D104">
        <f>'Sicilia foglio di lavoro'!D103</f>
        <v>3455</v>
      </c>
      <c r="E104">
        <f>'Sicilia foglio di lavoro'!F103</f>
        <v>853</v>
      </c>
      <c r="F104">
        <f>'Sicilia foglio di lavoro'!H103</f>
        <v>46</v>
      </c>
      <c r="G104">
        <f>'Sicilia foglio di lavoro'!I103</f>
        <v>40</v>
      </c>
      <c r="H104">
        <f>'Sicilia foglio di lavoro'!J103</f>
        <v>6</v>
      </c>
      <c r="J104">
        <f>'Sicilia foglio di lavoro'!L103</f>
        <v>807</v>
      </c>
      <c r="K104">
        <f>'Sicilia foglio di lavoro'!N103</f>
        <v>2324</v>
      </c>
      <c r="L104">
        <f>'Sicilia foglio di lavoro'!O103</f>
        <v>278</v>
      </c>
    </row>
    <row r="105" spans="1:12" hidden="1" outlineLevel="1">
      <c r="A105" s="4">
        <v>43993</v>
      </c>
      <c r="B105">
        <f>'Sicilia foglio di lavoro'!B104</f>
        <v>174429</v>
      </c>
      <c r="D105">
        <f>'Sicilia foglio di lavoro'!D104</f>
        <v>3455</v>
      </c>
      <c r="E105">
        <f>'Sicilia foglio di lavoro'!F104</f>
        <v>849</v>
      </c>
      <c r="F105">
        <f>'Sicilia foglio di lavoro'!H104</f>
        <v>42</v>
      </c>
      <c r="G105">
        <f>'Sicilia foglio di lavoro'!I104</f>
        <v>37</v>
      </c>
      <c r="H105">
        <f>'Sicilia foglio di lavoro'!J104</f>
        <v>5</v>
      </c>
      <c r="J105">
        <f>'Sicilia foglio di lavoro'!L104</f>
        <v>807</v>
      </c>
      <c r="K105">
        <f>'Sicilia foglio di lavoro'!N104</f>
        <v>2327</v>
      </c>
      <c r="L105">
        <f>'Sicilia foglio di lavoro'!O104</f>
        <v>279</v>
      </c>
    </row>
    <row r="106" spans="1:12" hidden="1" outlineLevel="1">
      <c r="A106" s="4">
        <v>43994</v>
      </c>
      <c r="B106">
        <f>'Sicilia foglio di lavoro'!B105</f>
        <v>176233</v>
      </c>
      <c r="D106">
        <f>'Sicilia foglio di lavoro'!D105</f>
        <v>3455</v>
      </c>
      <c r="E106">
        <f>'Sicilia foglio di lavoro'!F105</f>
        <v>841</v>
      </c>
      <c r="F106">
        <f>'Sicilia foglio di lavoro'!H105</f>
        <v>37</v>
      </c>
      <c r="G106">
        <f>'Sicilia foglio di lavoro'!I105</f>
        <v>34</v>
      </c>
      <c r="H106">
        <f>'Sicilia foglio di lavoro'!J105</f>
        <v>3</v>
      </c>
      <c r="J106">
        <f>'Sicilia foglio di lavoro'!L105</f>
        <v>804</v>
      </c>
      <c r="K106">
        <f>'Sicilia foglio di lavoro'!N105</f>
        <v>2335</v>
      </c>
      <c r="L106">
        <f>'Sicilia foglio di lavoro'!O105</f>
        <v>279</v>
      </c>
    </row>
    <row r="107" spans="1:12" hidden="1" outlineLevel="1">
      <c r="A107" s="4">
        <v>43995</v>
      </c>
      <c r="B107">
        <f>'Sicilia foglio di lavoro'!B106</f>
        <v>178319</v>
      </c>
      <c r="D107">
        <f>'Sicilia foglio di lavoro'!D106</f>
        <v>3456</v>
      </c>
      <c r="E107">
        <f>'Sicilia foglio di lavoro'!F106</f>
        <v>842</v>
      </c>
      <c r="F107">
        <f>'Sicilia foglio di lavoro'!H106</f>
        <v>36</v>
      </c>
      <c r="G107">
        <f>'Sicilia foglio di lavoro'!I106</f>
        <v>33</v>
      </c>
      <c r="H107">
        <f>'Sicilia foglio di lavoro'!J106</f>
        <v>3</v>
      </c>
      <c r="J107">
        <f>'Sicilia foglio di lavoro'!L106</f>
        <v>806</v>
      </c>
      <c r="K107">
        <f>'Sicilia foglio di lavoro'!N106</f>
        <v>2335</v>
      </c>
      <c r="L107">
        <f>'Sicilia foglio di lavoro'!O106</f>
        <v>279</v>
      </c>
    </row>
    <row r="108" spans="1:12" hidden="1" outlineLevel="1">
      <c r="A108" s="4">
        <v>43996</v>
      </c>
      <c r="B108">
        <f>'Sicilia foglio di lavoro'!B107</f>
        <v>179438</v>
      </c>
      <c r="D108">
        <f>'Sicilia foglio di lavoro'!D107</f>
        <v>3457</v>
      </c>
      <c r="E108">
        <f>'Sicilia foglio di lavoro'!F107</f>
        <v>837</v>
      </c>
      <c r="F108">
        <f>'Sicilia foglio di lavoro'!H107</f>
        <v>35</v>
      </c>
      <c r="G108">
        <f>'Sicilia foglio di lavoro'!I107</f>
        <v>32</v>
      </c>
      <c r="H108">
        <f>'Sicilia foglio di lavoro'!J107</f>
        <v>3</v>
      </c>
      <c r="J108">
        <f>'Sicilia foglio di lavoro'!L107</f>
        <v>802</v>
      </c>
      <c r="K108">
        <f>'Sicilia foglio di lavoro'!N107</f>
        <v>2341</v>
      </c>
      <c r="L108">
        <f>'Sicilia foglio di lavoro'!O107</f>
        <v>279</v>
      </c>
    </row>
    <row r="109" spans="1:12" hidden="1" outlineLevel="1">
      <c r="A109" s="4">
        <v>43997</v>
      </c>
      <c r="B109">
        <f>'Sicilia foglio di lavoro'!B108</f>
        <v>180327</v>
      </c>
      <c r="D109">
        <f>'Sicilia foglio di lavoro'!D108</f>
        <v>3458</v>
      </c>
      <c r="E109">
        <f>'Sicilia foglio di lavoro'!F108</f>
        <v>805</v>
      </c>
      <c r="F109">
        <f>'Sicilia foglio di lavoro'!H108</f>
        <v>34</v>
      </c>
      <c r="G109">
        <f>'Sicilia foglio di lavoro'!I108</f>
        <v>30</v>
      </c>
      <c r="H109">
        <f>'Sicilia foglio di lavoro'!J108</f>
        <v>4</v>
      </c>
      <c r="J109">
        <f>'Sicilia foglio di lavoro'!L108</f>
        <v>771</v>
      </c>
      <c r="K109">
        <f>'Sicilia foglio di lavoro'!N108</f>
        <v>2373</v>
      </c>
      <c r="L109">
        <f>'Sicilia foglio di lavoro'!O108</f>
        <v>280</v>
      </c>
    </row>
    <row r="110" spans="1:12" hidden="1" outlineLevel="1">
      <c r="A110" s="4">
        <v>43998</v>
      </c>
      <c r="B110">
        <f>'Sicilia foglio di lavoro'!B109</f>
        <v>182514</v>
      </c>
      <c r="D110">
        <f>'Sicilia foglio di lavoro'!D109</f>
        <v>3460</v>
      </c>
      <c r="E110">
        <f>'Sicilia foglio di lavoro'!F109</f>
        <v>806</v>
      </c>
      <c r="F110">
        <f>'Sicilia foglio di lavoro'!H109</f>
        <v>36</v>
      </c>
      <c r="G110">
        <f>'Sicilia foglio di lavoro'!I109</f>
        <v>32</v>
      </c>
      <c r="H110">
        <f>'Sicilia foglio di lavoro'!J109</f>
        <v>4</v>
      </c>
      <c r="J110">
        <f>'Sicilia foglio di lavoro'!L109</f>
        <v>770</v>
      </c>
      <c r="K110">
        <f>'Sicilia foglio di lavoro'!N109</f>
        <v>2374</v>
      </c>
      <c r="L110">
        <f>'Sicilia foglio di lavoro'!O109</f>
        <v>280</v>
      </c>
    </row>
    <row r="111" spans="1:12" hidden="1" outlineLevel="1">
      <c r="A111" s="4">
        <v>43999</v>
      </c>
      <c r="B111">
        <f>'Sicilia foglio di lavoro'!B110</f>
        <v>184412</v>
      </c>
      <c r="D111">
        <f>'Sicilia foglio di lavoro'!D110</f>
        <v>3462</v>
      </c>
      <c r="E111">
        <f>'Sicilia foglio di lavoro'!F110</f>
        <v>805</v>
      </c>
      <c r="F111">
        <f>'Sicilia foglio di lavoro'!H110</f>
        <v>28</v>
      </c>
      <c r="G111">
        <f>'Sicilia foglio di lavoro'!I110</f>
        <v>25</v>
      </c>
      <c r="H111">
        <f>'Sicilia foglio di lavoro'!J110</f>
        <v>3</v>
      </c>
      <c r="J111">
        <f>'Sicilia foglio di lavoro'!L110</f>
        <v>777</v>
      </c>
      <c r="K111">
        <f>'Sicilia foglio di lavoro'!N110</f>
        <v>2377</v>
      </c>
      <c r="L111">
        <f>'Sicilia foglio di lavoro'!O110</f>
        <v>280</v>
      </c>
    </row>
    <row r="112" spans="1:12" hidden="1" outlineLevel="1">
      <c r="A112" s="10">
        <v>44000</v>
      </c>
      <c r="B112" s="18">
        <f>'Sicilia foglio di lavoro'!B111</f>
        <v>186253</v>
      </c>
      <c r="C112" s="18"/>
      <c r="D112" s="18">
        <f>'Sicilia foglio di lavoro'!D111</f>
        <v>3464</v>
      </c>
      <c r="E112" s="18">
        <f>'Sicilia foglio di lavoro'!F111</f>
        <v>637</v>
      </c>
      <c r="F112" s="18">
        <f>'Sicilia foglio di lavoro'!H111</f>
        <v>27</v>
      </c>
      <c r="G112" s="18">
        <f>'Sicilia foglio di lavoro'!I111</f>
        <v>24</v>
      </c>
      <c r="H112" s="18">
        <f>'Sicilia foglio di lavoro'!J111</f>
        <v>3</v>
      </c>
      <c r="I112" s="18"/>
      <c r="J112" s="18">
        <f>'Sicilia foglio di lavoro'!L111</f>
        <v>610</v>
      </c>
      <c r="K112" s="18">
        <f>'Sicilia foglio di lavoro'!N111</f>
        <v>2547</v>
      </c>
      <c r="L112" s="18">
        <f>'Sicilia foglio di lavoro'!O111</f>
        <v>280</v>
      </c>
    </row>
    <row r="113" spans="1:15" hidden="1" outlineLevel="1">
      <c r="A113" s="4">
        <v>44001</v>
      </c>
      <c r="B113">
        <f>'Sicilia foglio di lavoro'!B112</f>
        <v>187869</v>
      </c>
      <c r="D113">
        <f>'Sicilia foglio di lavoro'!E112</f>
        <v>3070</v>
      </c>
      <c r="E113">
        <f>'Sicilia foglio di lavoro'!G112</f>
        <v>150</v>
      </c>
      <c r="F113">
        <f>'Sicilia foglio di lavoro'!H112</f>
        <v>26</v>
      </c>
      <c r="G113">
        <f>'Sicilia foglio di lavoro'!I112</f>
        <v>21</v>
      </c>
      <c r="H113">
        <f>'Sicilia foglio di lavoro'!J112</f>
        <v>5</v>
      </c>
      <c r="J113">
        <f>'Sicilia foglio di lavoro'!M112</f>
        <v>124</v>
      </c>
      <c r="K113">
        <f>'Sicilia foglio di lavoro'!N112</f>
        <v>2640</v>
      </c>
      <c r="L113">
        <f>'Sicilia foglio di lavoro'!O112</f>
        <v>280</v>
      </c>
      <c r="M113" s="2">
        <f>G113/E113</f>
        <v>0.14000000000000001</v>
      </c>
      <c r="N113" s="2">
        <f>H113/E113</f>
        <v>3.3333333333333333E-2</v>
      </c>
      <c r="O113" s="2">
        <f>J113/E113</f>
        <v>0.82666666666666666</v>
      </c>
    </row>
    <row r="114" spans="1:15" hidden="1" outlineLevel="1">
      <c r="A114" s="4">
        <v>44002</v>
      </c>
      <c r="B114">
        <f>'Sicilia foglio di lavoro'!B113</f>
        <v>189938</v>
      </c>
      <c r="D114">
        <f>'Sicilia foglio di lavoro'!E113</f>
        <v>3070</v>
      </c>
      <c r="E114">
        <f>'Sicilia foglio di lavoro'!G113</f>
        <v>140</v>
      </c>
      <c r="F114">
        <f>'Sicilia foglio di lavoro'!H113</f>
        <v>26</v>
      </c>
      <c r="G114">
        <f>'Sicilia foglio di lavoro'!I113</f>
        <v>21</v>
      </c>
      <c r="H114">
        <f>'Sicilia foglio di lavoro'!J113</f>
        <v>5</v>
      </c>
      <c r="J114">
        <f>'Sicilia foglio di lavoro'!M113</f>
        <v>114</v>
      </c>
      <c r="K114">
        <f>'Sicilia foglio di lavoro'!N113</f>
        <v>2650</v>
      </c>
      <c r="L114">
        <f>'Sicilia foglio di lavoro'!O113</f>
        <v>280</v>
      </c>
      <c r="M114" s="2">
        <f t="shared" ref="M114:M174" si="1">G114/E114</f>
        <v>0.15</v>
      </c>
      <c r="N114" s="2">
        <f t="shared" ref="N114:N174" si="2">H114/E114</f>
        <v>3.5714285714285712E-2</v>
      </c>
      <c r="O114" s="2">
        <f t="shared" ref="O114:O174" si="3">J114/E114</f>
        <v>0.81428571428571428</v>
      </c>
    </row>
    <row r="115" spans="1:15" hidden="1" outlineLevel="1">
      <c r="A115" s="4">
        <v>44003</v>
      </c>
      <c r="B115">
        <f>'Sicilia foglio di lavoro'!B114</f>
        <v>191042</v>
      </c>
      <c r="D115">
        <f>'Sicilia foglio di lavoro'!E114</f>
        <v>3072</v>
      </c>
      <c r="E115">
        <f>'Sicilia foglio di lavoro'!G114</f>
        <v>141</v>
      </c>
      <c r="F115">
        <f>'Sicilia foglio di lavoro'!H114</f>
        <v>26</v>
      </c>
      <c r="G115">
        <f>'Sicilia foglio di lavoro'!I114</f>
        <v>20</v>
      </c>
      <c r="H115">
        <f>'Sicilia foglio di lavoro'!J114</f>
        <v>6</v>
      </c>
      <c r="J115">
        <f>'Sicilia foglio di lavoro'!M114</f>
        <v>115</v>
      </c>
      <c r="K115">
        <f>'Sicilia foglio di lavoro'!N114</f>
        <v>2651</v>
      </c>
      <c r="L115">
        <f>'Sicilia foglio di lavoro'!O114</f>
        <v>280</v>
      </c>
      <c r="M115" s="2">
        <f t="shared" si="1"/>
        <v>0.14184397163120568</v>
      </c>
      <c r="N115" s="2">
        <f t="shared" si="2"/>
        <v>4.2553191489361701E-2</v>
      </c>
      <c r="O115" s="2">
        <f t="shared" si="3"/>
        <v>0.81560283687943258</v>
      </c>
    </row>
    <row r="116" spans="1:15" hidden="1" outlineLevel="1">
      <c r="A116" s="4">
        <v>44004</v>
      </c>
      <c r="B116">
        <f>'Sicilia foglio di lavoro'!B115</f>
        <v>192138</v>
      </c>
      <c r="D116">
        <f>'Sicilia foglio di lavoro'!E115</f>
        <v>3072</v>
      </c>
      <c r="E116">
        <f>'Sicilia foglio di lavoro'!G115</f>
        <v>141</v>
      </c>
      <c r="F116">
        <f>'Sicilia foglio di lavoro'!H115</f>
        <v>26</v>
      </c>
      <c r="G116">
        <f>'Sicilia foglio di lavoro'!I115</f>
        <v>20</v>
      </c>
      <c r="H116">
        <f>'Sicilia foglio di lavoro'!J115</f>
        <v>6</v>
      </c>
      <c r="J116">
        <f>'Sicilia foglio di lavoro'!M115</f>
        <v>115</v>
      </c>
      <c r="K116">
        <f>'Sicilia foglio di lavoro'!N115</f>
        <v>2651</v>
      </c>
      <c r="L116">
        <f>'Sicilia foglio di lavoro'!O115</f>
        <v>280</v>
      </c>
      <c r="M116" s="2">
        <f t="shared" si="1"/>
        <v>0.14184397163120568</v>
      </c>
      <c r="N116" s="2">
        <f t="shared" si="2"/>
        <v>4.2553191489361701E-2</v>
      </c>
      <c r="O116" s="2">
        <f t="shared" si="3"/>
        <v>0.81560283687943258</v>
      </c>
    </row>
    <row r="117" spans="1:15" hidden="1" outlineLevel="1">
      <c r="A117" s="4">
        <v>44005</v>
      </c>
      <c r="B117">
        <f>'Sicilia foglio di lavoro'!B116</f>
        <v>194935</v>
      </c>
      <c r="D117">
        <f>'Sicilia foglio di lavoro'!E116</f>
        <v>3073</v>
      </c>
      <c r="E117">
        <f>'Sicilia foglio di lavoro'!G116</f>
        <v>132</v>
      </c>
      <c r="F117">
        <f>'Sicilia foglio di lavoro'!H116</f>
        <v>22</v>
      </c>
      <c r="G117">
        <f>'Sicilia foglio di lavoro'!I116</f>
        <v>17</v>
      </c>
      <c r="H117">
        <f>'Sicilia foglio di lavoro'!J116</f>
        <v>5</v>
      </c>
      <c r="J117">
        <f>'Sicilia foglio di lavoro'!M116</f>
        <v>110</v>
      </c>
      <c r="K117">
        <f>'Sicilia foglio di lavoro'!N116</f>
        <v>2661</v>
      </c>
      <c r="L117">
        <f>'Sicilia foglio di lavoro'!O116</f>
        <v>280</v>
      </c>
      <c r="M117" s="2">
        <f t="shared" si="1"/>
        <v>0.12878787878787878</v>
      </c>
      <c r="N117" s="2">
        <f t="shared" si="2"/>
        <v>3.787878787878788E-2</v>
      </c>
      <c r="O117" s="2">
        <f t="shared" si="3"/>
        <v>0.83333333333333337</v>
      </c>
    </row>
    <row r="118" spans="1:15" hidden="1" outlineLevel="1">
      <c r="A118" s="4">
        <v>44006</v>
      </c>
      <c r="B118">
        <f>'Sicilia foglio di lavoro'!B117</f>
        <v>197279</v>
      </c>
      <c r="D118">
        <f>'Sicilia foglio di lavoro'!E117</f>
        <v>3074</v>
      </c>
      <c r="E118">
        <f>'Sicilia foglio di lavoro'!G117</f>
        <v>132</v>
      </c>
      <c r="F118">
        <f>'Sicilia foglio di lavoro'!H117</f>
        <v>22</v>
      </c>
      <c r="G118">
        <f>'Sicilia foglio di lavoro'!I117</f>
        <v>17</v>
      </c>
      <c r="H118">
        <f>'Sicilia foglio di lavoro'!J117</f>
        <v>5</v>
      </c>
      <c r="J118">
        <f>'Sicilia foglio di lavoro'!M117</f>
        <v>110</v>
      </c>
      <c r="K118">
        <f>'Sicilia foglio di lavoro'!N117</f>
        <v>2662</v>
      </c>
      <c r="L118">
        <f>'Sicilia foglio di lavoro'!O117</f>
        <v>280</v>
      </c>
      <c r="M118" s="2">
        <f t="shared" si="1"/>
        <v>0.12878787878787878</v>
      </c>
      <c r="N118" s="2">
        <f t="shared" si="2"/>
        <v>3.787878787878788E-2</v>
      </c>
      <c r="O118" s="2">
        <f t="shared" si="3"/>
        <v>0.83333333333333337</v>
      </c>
    </row>
    <row r="119" spans="1:15" hidden="1" outlineLevel="1">
      <c r="A119" s="4">
        <v>44007</v>
      </c>
      <c r="B119">
        <f>'Sicilia foglio di lavoro'!B118</f>
        <v>199545</v>
      </c>
      <c r="D119">
        <f>'Sicilia foglio di lavoro'!E118</f>
        <v>3076</v>
      </c>
      <c r="E119">
        <f>'Sicilia foglio di lavoro'!G118</f>
        <v>130</v>
      </c>
      <c r="F119">
        <f>'Sicilia foglio di lavoro'!H118</f>
        <v>22</v>
      </c>
      <c r="G119">
        <f>'Sicilia foglio di lavoro'!I118</f>
        <v>17</v>
      </c>
      <c r="H119">
        <f>'Sicilia foglio di lavoro'!J118</f>
        <v>5</v>
      </c>
      <c r="J119">
        <f>'Sicilia foglio di lavoro'!M118</f>
        <v>108</v>
      </c>
      <c r="K119">
        <f>'Sicilia foglio di lavoro'!N118</f>
        <v>2666</v>
      </c>
      <c r="L119">
        <f>'Sicilia foglio di lavoro'!O118</f>
        <v>280</v>
      </c>
      <c r="M119" s="2">
        <f t="shared" si="1"/>
        <v>0.13076923076923078</v>
      </c>
      <c r="N119" s="2">
        <f t="shared" si="2"/>
        <v>3.8461538461538464E-2</v>
      </c>
      <c r="O119" s="2">
        <f t="shared" si="3"/>
        <v>0.83076923076923082</v>
      </c>
    </row>
    <row r="120" spans="1:15" hidden="1" outlineLevel="1">
      <c r="A120" s="4">
        <v>44008</v>
      </c>
      <c r="B120">
        <f>'Sicilia foglio di lavoro'!B119</f>
        <v>201836</v>
      </c>
      <c r="D120">
        <f>'Sicilia foglio di lavoro'!E119</f>
        <v>3076</v>
      </c>
      <c r="E120">
        <f>'Sicilia foglio di lavoro'!G119</f>
        <v>129</v>
      </c>
      <c r="F120">
        <f>'Sicilia foglio di lavoro'!H119</f>
        <v>22</v>
      </c>
      <c r="G120">
        <f>'Sicilia foglio di lavoro'!I119</f>
        <v>18</v>
      </c>
      <c r="H120">
        <f>'Sicilia foglio di lavoro'!J119</f>
        <v>4</v>
      </c>
      <c r="J120">
        <f>'Sicilia foglio di lavoro'!M119</f>
        <v>107</v>
      </c>
      <c r="K120">
        <f>'Sicilia foglio di lavoro'!N119</f>
        <v>2666</v>
      </c>
      <c r="L120">
        <f>'Sicilia foglio di lavoro'!O119</f>
        <v>281</v>
      </c>
      <c r="M120" s="2">
        <f t="shared" si="1"/>
        <v>0.13953488372093023</v>
      </c>
      <c r="N120" s="2">
        <f t="shared" si="2"/>
        <v>3.1007751937984496E-2</v>
      </c>
      <c r="O120" s="2">
        <f t="shared" si="3"/>
        <v>0.8294573643410853</v>
      </c>
    </row>
    <row r="121" spans="1:15" hidden="1" outlineLevel="1">
      <c r="A121" s="4">
        <v>44009</v>
      </c>
      <c r="B121">
        <f>'Sicilia foglio di lavoro'!B120</f>
        <v>204184</v>
      </c>
      <c r="D121">
        <f>'Sicilia foglio di lavoro'!E120</f>
        <v>3077</v>
      </c>
      <c r="E121">
        <f>'Sicilia foglio di lavoro'!G120</f>
        <v>130</v>
      </c>
      <c r="F121">
        <f>'Sicilia foglio di lavoro'!H120</f>
        <v>24</v>
      </c>
      <c r="G121">
        <f>'Sicilia foglio di lavoro'!I120</f>
        <v>20</v>
      </c>
      <c r="H121">
        <f>'Sicilia foglio di lavoro'!J120</f>
        <v>4</v>
      </c>
      <c r="J121">
        <f>'Sicilia foglio di lavoro'!M120</f>
        <v>106</v>
      </c>
      <c r="K121">
        <f>'Sicilia foglio di lavoro'!N120</f>
        <v>2666</v>
      </c>
      <c r="L121">
        <f>'Sicilia foglio di lavoro'!O120</f>
        <v>281</v>
      </c>
      <c r="M121" s="2">
        <f t="shared" si="1"/>
        <v>0.15384615384615385</v>
      </c>
      <c r="N121" s="2">
        <f t="shared" si="2"/>
        <v>3.0769230769230771E-2</v>
      </c>
      <c r="O121" s="2">
        <f t="shared" si="3"/>
        <v>0.81538461538461537</v>
      </c>
    </row>
    <row r="122" spans="1:15" hidden="1" outlineLevel="1">
      <c r="A122" s="4">
        <v>44010</v>
      </c>
      <c r="B122">
        <f>'Sicilia foglio di lavoro'!B121</f>
        <v>205492</v>
      </c>
      <c r="D122">
        <f>'Sicilia foglio di lavoro'!E121</f>
        <v>3077</v>
      </c>
      <c r="E122">
        <f>'Sicilia foglio di lavoro'!G121</f>
        <v>130</v>
      </c>
      <c r="F122">
        <f>'Sicilia foglio di lavoro'!H121</f>
        <v>25</v>
      </c>
      <c r="G122">
        <f>'Sicilia foglio di lavoro'!I121</f>
        <v>21</v>
      </c>
      <c r="H122">
        <f>'Sicilia foglio di lavoro'!J121</f>
        <v>4</v>
      </c>
      <c r="J122">
        <f>'Sicilia foglio di lavoro'!M121</f>
        <v>105</v>
      </c>
      <c r="K122">
        <f>'Sicilia foglio di lavoro'!N121</f>
        <v>2666</v>
      </c>
      <c r="L122">
        <f>'Sicilia foglio di lavoro'!O121</f>
        <v>281</v>
      </c>
      <c r="M122" s="2">
        <f t="shared" si="1"/>
        <v>0.16153846153846155</v>
      </c>
      <c r="N122" s="2">
        <f t="shared" si="2"/>
        <v>3.0769230769230771E-2</v>
      </c>
      <c r="O122" s="2">
        <f t="shared" si="3"/>
        <v>0.80769230769230771</v>
      </c>
    </row>
    <row r="123" spans="1:15" hidden="1" outlineLevel="1">
      <c r="A123" s="4">
        <v>44011</v>
      </c>
      <c r="B123">
        <f>'Sicilia foglio di lavoro'!B122</f>
        <v>206550</v>
      </c>
      <c r="D123">
        <f>'Sicilia foglio di lavoro'!E122</f>
        <v>3078</v>
      </c>
      <c r="E123">
        <f>'Sicilia foglio di lavoro'!G122</f>
        <v>127</v>
      </c>
      <c r="F123">
        <f>'Sicilia foglio di lavoro'!H122</f>
        <v>24</v>
      </c>
      <c r="G123">
        <f>'Sicilia foglio di lavoro'!I122</f>
        <v>21</v>
      </c>
      <c r="H123">
        <f>'Sicilia foglio di lavoro'!J122</f>
        <v>3</v>
      </c>
      <c r="J123">
        <f>'Sicilia foglio di lavoro'!M122</f>
        <v>103</v>
      </c>
      <c r="K123">
        <f>'Sicilia foglio di lavoro'!N122</f>
        <v>2670</v>
      </c>
      <c r="L123">
        <f>'Sicilia foglio di lavoro'!O122</f>
        <v>281</v>
      </c>
      <c r="M123" s="2">
        <f t="shared" si="1"/>
        <v>0.16535433070866143</v>
      </c>
      <c r="N123" s="2">
        <f t="shared" si="2"/>
        <v>2.3622047244094488E-2</v>
      </c>
      <c r="O123" s="2">
        <f t="shared" si="3"/>
        <v>0.8110236220472441</v>
      </c>
    </row>
    <row r="124" spans="1:15" hidden="1" outlineLevel="1">
      <c r="A124" s="4">
        <v>44012</v>
      </c>
      <c r="B124">
        <f>'Sicilia foglio di lavoro'!B123</f>
        <v>209071</v>
      </c>
      <c r="D124">
        <f>'Sicilia foglio di lavoro'!E123</f>
        <v>3080</v>
      </c>
      <c r="E124">
        <f>'Sicilia foglio di lavoro'!G123</f>
        <v>128</v>
      </c>
      <c r="F124">
        <f>'Sicilia foglio di lavoro'!H123</f>
        <v>22</v>
      </c>
      <c r="G124">
        <f>'Sicilia foglio di lavoro'!I123</f>
        <v>19</v>
      </c>
      <c r="H124">
        <f>'Sicilia foglio di lavoro'!J123</f>
        <v>3</v>
      </c>
      <c r="J124">
        <f>'Sicilia foglio di lavoro'!M123</f>
        <v>106</v>
      </c>
      <c r="K124">
        <f>'Sicilia foglio di lavoro'!N123</f>
        <v>2670</v>
      </c>
      <c r="L124">
        <f>'Sicilia foglio di lavoro'!O123</f>
        <v>282</v>
      </c>
      <c r="M124" s="2">
        <f t="shared" si="1"/>
        <v>0.1484375</v>
      </c>
      <c r="N124" s="2">
        <f t="shared" si="2"/>
        <v>2.34375E-2</v>
      </c>
      <c r="O124" s="2">
        <f t="shared" si="3"/>
        <v>0.828125</v>
      </c>
    </row>
    <row r="125" spans="1:15" collapsed="1">
      <c r="A125" s="4">
        <v>44013</v>
      </c>
      <c r="B125">
        <f>'Sicilia foglio di lavoro'!B124</f>
        <v>211496</v>
      </c>
      <c r="D125">
        <f>'Sicilia foglio di lavoro'!E124</f>
        <v>3081</v>
      </c>
      <c r="E125">
        <f>'Sicilia foglio di lavoro'!G124</f>
        <v>126</v>
      </c>
      <c r="F125">
        <f>'Sicilia foglio di lavoro'!H124</f>
        <v>21</v>
      </c>
      <c r="G125">
        <f>'Sicilia foglio di lavoro'!I124</f>
        <v>18</v>
      </c>
      <c r="H125">
        <f>'Sicilia foglio di lavoro'!J124</f>
        <v>3</v>
      </c>
      <c r="J125">
        <f>'Sicilia foglio di lavoro'!M124</f>
        <v>105</v>
      </c>
      <c r="K125">
        <f>'Sicilia foglio di lavoro'!N124</f>
        <v>2673</v>
      </c>
      <c r="L125">
        <f>'Sicilia foglio di lavoro'!O124</f>
        <v>282</v>
      </c>
      <c r="M125" s="2">
        <f t="shared" si="1"/>
        <v>0.14285714285714285</v>
      </c>
      <c r="N125" s="2">
        <f t="shared" si="2"/>
        <v>2.3809523809523808E-2</v>
      </c>
      <c r="O125" s="2">
        <f t="shared" si="3"/>
        <v>0.83333333333333337</v>
      </c>
    </row>
    <row r="126" spans="1:15">
      <c r="A126" s="4">
        <v>44014</v>
      </c>
      <c r="B126">
        <f>'Sicilia foglio di lavoro'!B125</f>
        <v>214317</v>
      </c>
      <c r="D126">
        <f>'Sicilia foglio di lavoro'!E125</f>
        <v>3090</v>
      </c>
      <c r="E126">
        <f>'Sicilia foglio di lavoro'!G125</f>
        <v>134</v>
      </c>
      <c r="F126">
        <f>'Sicilia foglio di lavoro'!H125</f>
        <v>20</v>
      </c>
      <c r="G126">
        <f>'Sicilia foglio di lavoro'!I125</f>
        <v>17</v>
      </c>
      <c r="H126">
        <f>'Sicilia foglio di lavoro'!J125</f>
        <v>3</v>
      </c>
      <c r="J126">
        <f>'Sicilia foglio di lavoro'!M125</f>
        <v>114</v>
      </c>
      <c r="K126">
        <f>'Sicilia foglio di lavoro'!N125</f>
        <v>2674</v>
      </c>
      <c r="L126">
        <f>'Sicilia foglio di lavoro'!O125</f>
        <v>282</v>
      </c>
      <c r="M126" s="2">
        <f t="shared" si="1"/>
        <v>0.12686567164179105</v>
      </c>
      <c r="N126" s="2">
        <f t="shared" si="2"/>
        <v>2.2388059701492536E-2</v>
      </c>
      <c r="O126" s="2">
        <f t="shared" si="3"/>
        <v>0.85074626865671643</v>
      </c>
    </row>
    <row r="127" spans="1:15">
      <c r="A127" s="4">
        <v>44015</v>
      </c>
      <c r="B127">
        <f>'Sicilia foglio di lavoro'!B126</f>
        <v>217147</v>
      </c>
      <c r="D127">
        <f>'Sicilia foglio di lavoro'!E126</f>
        <v>3091</v>
      </c>
      <c r="E127">
        <f>'Sicilia foglio di lavoro'!G126</f>
        <v>135</v>
      </c>
      <c r="F127">
        <f>'Sicilia foglio di lavoro'!H126</f>
        <v>18</v>
      </c>
      <c r="G127">
        <f>'Sicilia foglio di lavoro'!I126</f>
        <v>16</v>
      </c>
      <c r="H127">
        <f>'Sicilia foglio di lavoro'!J126</f>
        <v>2</v>
      </c>
      <c r="J127">
        <f>'Sicilia foglio di lavoro'!M126</f>
        <v>117</v>
      </c>
      <c r="K127">
        <f>'Sicilia foglio di lavoro'!N126</f>
        <v>2674</v>
      </c>
      <c r="L127">
        <f>'Sicilia foglio di lavoro'!O126</f>
        <v>282</v>
      </c>
      <c r="M127" s="2">
        <f t="shared" si="1"/>
        <v>0.11851851851851852</v>
      </c>
      <c r="N127" s="2">
        <f t="shared" si="2"/>
        <v>1.4814814814814815E-2</v>
      </c>
      <c r="O127" s="2">
        <f t="shared" si="3"/>
        <v>0.8666666666666667</v>
      </c>
    </row>
    <row r="128" spans="1:15">
      <c r="A128" s="4">
        <v>44016</v>
      </c>
      <c r="B128">
        <f>'Sicilia foglio di lavoro'!B127</f>
        <v>219841</v>
      </c>
      <c r="D128">
        <f>'Sicilia foglio di lavoro'!E127</f>
        <v>3094</v>
      </c>
      <c r="E128">
        <f>'Sicilia foglio di lavoro'!G127</f>
        <v>138</v>
      </c>
      <c r="F128">
        <f>'Sicilia foglio di lavoro'!H127</f>
        <v>17</v>
      </c>
      <c r="G128">
        <f>'Sicilia foglio di lavoro'!I127</f>
        <v>15</v>
      </c>
      <c r="H128">
        <f>'Sicilia foglio di lavoro'!J127</f>
        <v>2</v>
      </c>
      <c r="J128">
        <f>'Sicilia foglio di lavoro'!M127</f>
        <v>121</v>
      </c>
      <c r="K128">
        <f>'Sicilia foglio di lavoro'!N127</f>
        <v>2674</v>
      </c>
      <c r="L128">
        <f>'Sicilia foglio di lavoro'!O127</f>
        <v>282</v>
      </c>
      <c r="M128" s="2">
        <f t="shared" si="1"/>
        <v>0.10869565217391304</v>
      </c>
      <c r="N128" s="2">
        <f t="shared" si="2"/>
        <v>1.4492753623188406E-2</v>
      </c>
      <c r="O128" s="2">
        <f t="shared" si="3"/>
        <v>0.87681159420289856</v>
      </c>
    </row>
    <row r="129" spans="1:15">
      <c r="A129" s="4">
        <v>44017</v>
      </c>
      <c r="B129">
        <f>'Sicilia foglio di lavoro'!B128</f>
        <v>221210</v>
      </c>
      <c r="D129">
        <f>'Sicilia foglio di lavoro'!E128</f>
        <v>3094</v>
      </c>
      <c r="E129">
        <f>'Sicilia foglio di lavoro'!G128</f>
        <v>138</v>
      </c>
      <c r="F129">
        <f>'Sicilia foglio di lavoro'!H128</f>
        <v>15</v>
      </c>
      <c r="G129">
        <f>'Sicilia foglio di lavoro'!I128</f>
        <v>13</v>
      </c>
      <c r="H129">
        <f>'Sicilia foglio di lavoro'!J128</f>
        <v>2</v>
      </c>
      <c r="J129">
        <f>'Sicilia foglio di lavoro'!M128</f>
        <v>123</v>
      </c>
      <c r="K129">
        <f>'Sicilia foglio di lavoro'!N128</f>
        <v>2674</v>
      </c>
      <c r="L129">
        <f>'Sicilia foglio di lavoro'!O128</f>
        <v>282</v>
      </c>
      <c r="M129" s="2">
        <f t="shared" si="1"/>
        <v>9.420289855072464E-2</v>
      </c>
      <c r="N129" s="2">
        <f t="shared" si="2"/>
        <v>1.4492753623188406E-2</v>
      </c>
      <c r="O129" s="2">
        <f t="shared" si="3"/>
        <v>0.89130434782608692</v>
      </c>
    </row>
    <row r="130" spans="1:15">
      <c r="A130" s="4">
        <v>44018</v>
      </c>
      <c r="B130">
        <f>'Sicilia foglio di lavoro'!B129</f>
        <v>222176</v>
      </c>
      <c r="D130">
        <f>'Sicilia foglio di lavoro'!E129</f>
        <v>3095</v>
      </c>
      <c r="E130">
        <f>'Sicilia foglio di lavoro'!G129</f>
        <v>139</v>
      </c>
      <c r="F130">
        <f>'Sicilia foglio di lavoro'!H129</f>
        <v>16</v>
      </c>
      <c r="G130">
        <f>'Sicilia foglio di lavoro'!I129</f>
        <v>14</v>
      </c>
      <c r="H130">
        <f>'Sicilia foglio di lavoro'!J129</f>
        <v>2</v>
      </c>
      <c r="J130">
        <f>'Sicilia foglio di lavoro'!M129</f>
        <v>123</v>
      </c>
      <c r="K130">
        <f>'Sicilia foglio di lavoro'!N129</f>
        <v>2674</v>
      </c>
      <c r="L130">
        <f>'Sicilia foglio di lavoro'!O129</f>
        <v>282</v>
      </c>
      <c r="M130" s="2">
        <f t="shared" si="1"/>
        <v>0.10071942446043165</v>
      </c>
      <c r="N130" s="2">
        <f t="shared" si="2"/>
        <v>1.4388489208633094E-2</v>
      </c>
      <c r="O130" s="2">
        <f t="shared" si="3"/>
        <v>0.8848920863309353</v>
      </c>
    </row>
    <row r="131" spans="1:15">
      <c r="A131" s="4">
        <v>44019</v>
      </c>
      <c r="B131">
        <f>'Sicilia foglio di lavoro'!B130</f>
        <v>224783</v>
      </c>
      <c r="D131">
        <f>'Sicilia foglio di lavoro'!E130</f>
        <v>3096</v>
      </c>
      <c r="E131">
        <f>'Sicilia foglio di lavoro'!G130</f>
        <v>140</v>
      </c>
      <c r="F131">
        <f>'Sicilia foglio di lavoro'!H130</f>
        <v>12</v>
      </c>
      <c r="G131">
        <f>'Sicilia foglio di lavoro'!I130</f>
        <v>12</v>
      </c>
      <c r="H131">
        <f>'Sicilia foglio di lavoro'!J130</f>
        <v>0</v>
      </c>
      <c r="J131">
        <f>'Sicilia foglio di lavoro'!M130</f>
        <v>128</v>
      </c>
      <c r="K131">
        <f>'Sicilia foglio di lavoro'!N130</f>
        <v>2674</v>
      </c>
      <c r="L131">
        <f>'Sicilia foglio di lavoro'!O130</f>
        <v>282</v>
      </c>
      <c r="M131" s="2">
        <f t="shared" si="1"/>
        <v>8.5714285714285715E-2</v>
      </c>
      <c r="N131" s="2">
        <f t="shared" si="2"/>
        <v>0</v>
      </c>
      <c r="O131" s="2">
        <f t="shared" si="3"/>
        <v>0.91428571428571426</v>
      </c>
    </row>
    <row r="132" spans="1:15">
      <c r="A132" s="4">
        <v>44020</v>
      </c>
      <c r="B132">
        <f>'Sicilia foglio di lavoro'!B131</f>
        <v>227239</v>
      </c>
      <c r="D132">
        <f>'Sicilia foglio di lavoro'!E131</f>
        <v>3097</v>
      </c>
      <c r="E132">
        <f>'Sicilia foglio di lavoro'!G131</f>
        <v>127</v>
      </c>
      <c r="F132">
        <f>'Sicilia foglio di lavoro'!H131</f>
        <v>7</v>
      </c>
      <c r="G132">
        <f>'Sicilia foglio di lavoro'!I131</f>
        <v>7</v>
      </c>
      <c r="H132">
        <f>'Sicilia foglio di lavoro'!J131</f>
        <v>0</v>
      </c>
      <c r="J132">
        <f>'Sicilia foglio di lavoro'!M131</f>
        <v>120</v>
      </c>
      <c r="K132">
        <f>'Sicilia foglio di lavoro'!N131</f>
        <v>2687</v>
      </c>
      <c r="L132">
        <f>'Sicilia foglio di lavoro'!O131</f>
        <v>283</v>
      </c>
      <c r="M132" s="2">
        <f t="shared" si="1"/>
        <v>5.5118110236220472E-2</v>
      </c>
      <c r="N132" s="2">
        <f t="shared" si="2"/>
        <v>0</v>
      </c>
      <c r="O132" s="2">
        <f t="shared" si="3"/>
        <v>0.94488188976377951</v>
      </c>
    </row>
    <row r="133" spans="1:15">
      <c r="A133" s="4">
        <v>44021</v>
      </c>
      <c r="B133">
        <f>'Sicilia foglio di lavoro'!B132</f>
        <v>229851</v>
      </c>
      <c r="D133">
        <f>'Sicilia foglio di lavoro'!E132</f>
        <v>3098</v>
      </c>
      <c r="E133">
        <f>'Sicilia foglio di lavoro'!G132</f>
        <v>128</v>
      </c>
      <c r="F133">
        <f>'Sicilia foglio di lavoro'!H132</f>
        <v>6</v>
      </c>
      <c r="G133">
        <f>'Sicilia foglio di lavoro'!I132</f>
        <v>6</v>
      </c>
      <c r="H133">
        <f>'Sicilia foglio di lavoro'!J132</f>
        <v>0</v>
      </c>
      <c r="J133">
        <f>'Sicilia foglio di lavoro'!M132</f>
        <v>122</v>
      </c>
      <c r="K133">
        <f>'Sicilia foglio di lavoro'!N132</f>
        <v>2687</v>
      </c>
      <c r="L133">
        <f>'Sicilia foglio di lavoro'!O132</f>
        <v>283</v>
      </c>
      <c r="M133" s="2">
        <f t="shared" si="1"/>
        <v>4.6875E-2</v>
      </c>
      <c r="N133" s="2">
        <f t="shared" si="2"/>
        <v>0</v>
      </c>
      <c r="O133" s="2">
        <f t="shared" si="3"/>
        <v>0.953125</v>
      </c>
    </row>
    <row r="134" spans="1:15">
      <c r="A134" s="4">
        <v>44022</v>
      </c>
      <c r="B134">
        <f>'Sicilia foglio di lavoro'!B133</f>
        <v>231767</v>
      </c>
      <c r="D134">
        <f>'Sicilia foglio di lavoro'!E133</f>
        <v>3098</v>
      </c>
      <c r="E134">
        <f>'Sicilia foglio di lavoro'!G133</f>
        <v>124</v>
      </c>
      <c r="F134">
        <f>'Sicilia foglio di lavoro'!H133</f>
        <v>6</v>
      </c>
      <c r="G134">
        <f>'Sicilia foglio di lavoro'!I133</f>
        <v>6</v>
      </c>
      <c r="H134">
        <f>'Sicilia foglio di lavoro'!J133</f>
        <v>0</v>
      </c>
      <c r="J134">
        <f>'Sicilia foglio di lavoro'!M133</f>
        <v>118</v>
      </c>
      <c r="K134">
        <f>'Sicilia foglio di lavoro'!N133</f>
        <v>2691</v>
      </c>
      <c r="L134">
        <f>'Sicilia foglio di lavoro'!O133</f>
        <v>283</v>
      </c>
      <c r="M134" s="2">
        <f t="shared" si="1"/>
        <v>4.8387096774193547E-2</v>
      </c>
      <c r="N134" s="2">
        <f t="shared" si="2"/>
        <v>0</v>
      </c>
      <c r="O134" s="2">
        <f t="shared" si="3"/>
        <v>0.95161290322580649</v>
      </c>
    </row>
    <row r="135" spans="1:15">
      <c r="A135" s="4">
        <v>44023</v>
      </c>
      <c r="B135">
        <f>'Sicilia foglio di lavoro'!B134</f>
        <v>233658</v>
      </c>
      <c r="D135">
        <f>'Sicilia foglio di lavoro'!E134</f>
        <v>3099</v>
      </c>
      <c r="E135">
        <f>'Sicilia foglio di lavoro'!G134</f>
        <v>123</v>
      </c>
      <c r="F135">
        <f>'Sicilia foglio di lavoro'!H134</f>
        <v>6</v>
      </c>
      <c r="G135">
        <f>'Sicilia foglio di lavoro'!I134</f>
        <v>6</v>
      </c>
      <c r="H135">
        <f>'Sicilia foglio di lavoro'!J134</f>
        <v>0</v>
      </c>
      <c r="J135">
        <f>'Sicilia foglio di lavoro'!M134</f>
        <v>117</v>
      </c>
      <c r="K135">
        <f>'Sicilia foglio di lavoro'!N134</f>
        <v>2693</v>
      </c>
      <c r="L135">
        <f>'Sicilia foglio di lavoro'!O134</f>
        <v>283</v>
      </c>
      <c r="M135" s="2">
        <f t="shared" si="1"/>
        <v>4.878048780487805E-2</v>
      </c>
      <c r="N135" s="2">
        <f t="shared" si="2"/>
        <v>0</v>
      </c>
      <c r="O135" s="2">
        <f t="shared" si="3"/>
        <v>0.95121951219512191</v>
      </c>
    </row>
    <row r="136" spans="1:15">
      <c r="A136" s="4">
        <v>44024</v>
      </c>
      <c r="B136">
        <f>'Sicilia foglio di lavoro'!B135</f>
        <v>235174</v>
      </c>
      <c r="D136">
        <f>'Sicilia foglio di lavoro'!E135</f>
        <v>3099</v>
      </c>
      <c r="E136">
        <f>'Sicilia foglio di lavoro'!G135</f>
        <v>123</v>
      </c>
      <c r="F136">
        <f>'Sicilia foglio di lavoro'!H135</f>
        <v>5</v>
      </c>
      <c r="G136">
        <f>'Sicilia foglio di lavoro'!I135</f>
        <v>5</v>
      </c>
      <c r="H136">
        <f>'Sicilia foglio di lavoro'!J135</f>
        <v>0</v>
      </c>
      <c r="J136">
        <f>'Sicilia foglio di lavoro'!M135</f>
        <v>118</v>
      </c>
      <c r="K136">
        <f>'Sicilia foglio di lavoro'!N135</f>
        <v>2693</v>
      </c>
      <c r="L136">
        <f>'Sicilia foglio di lavoro'!O135</f>
        <v>283</v>
      </c>
      <c r="M136" s="2">
        <f t="shared" si="1"/>
        <v>4.065040650406504E-2</v>
      </c>
      <c r="N136" s="2">
        <f t="shared" si="2"/>
        <v>0</v>
      </c>
      <c r="O136" s="2">
        <f t="shared" si="3"/>
        <v>0.95934959349593496</v>
      </c>
    </row>
    <row r="137" spans="1:15">
      <c r="A137" s="4">
        <v>44025</v>
      </c>
      <c r="B137">
        <f>'Sicilia foglio di lavoro'!B136</f>
        <v>235954</v>
      </c>
      <c r="D137">
        <f>'Sicilia foglio di lavoro'!E136</f>
        <v>3100</v>
      </c>
      <c r="E137">
        <f>'Sicilia foglio di lavoro'!G136</f>
        <v>123</v>
      </c>
      <c r="F137">
        <f>'Sicilia foglio di lavoro'!H136</f>
        <v>6</v>
      </c>
      <c r="G137">
        <f>'Sicilia foglio di lavoro'!I136</f>
        <v>6</v>
      </c>
      <c r="H137">
        <f>'Sicilia foglio di lavoro'!J136</f>
        <v>0</v>
      </c>
      <c r="J137">
        <f>'Sicilia foglio di lavoro'!M136</f>
        <v>117</v>
      </c>
      <c r="K137">
        <f>'Sicilia foglio di lavoro'!N136</f>
        <v>2694</v>
      </c>
      <c r="L137">
        <f>'Sicilia foglio di lavoro'!O136</f>
        <v>283</v>
      </c>
      <c r="M137" s="2">
        <f t="shared" si="1"/>
        <v>4.878048780487805E-2</v>
      </c>
      <c r="N137" s="2">
        <f t="shared" si="2"/>
        <v>0</v>
      </c>
      <c r="O137" s="2">
        <f t="shared" si="3"/>
        <v>0.95121951219512191</v>
      </c>
    </row>
    <row r="138" spans="1:15">
      <c r="A138" s="4">
        <v>44026</v>
      </c>
      <c r="B138">
        <f>'Sicilia foglio di lavoro'!B137</f>
        <v>238702</v>
      </c>
      <c r="D138">
        <f>'Sicilia foglio di lavoro'!E137</f>
        <v>3115</v>
      </c>
      <c r="E138">
        <f>'Sicilia foglio di lavoro'!G137</f>
        <v>137</v>
      </c>
      <c r="F138">
        <f>'Sicilia foglio di lavoro'!H137</f>
        <v>4</v>
      </c>
      <c r="G138">
        <f>'Sicilia foglio di lavoro'!I137</f>
        <v>4</v>
      </c>
      <c r="H138">
        <f>'Sicilia foglio di lavoro'!J137</f>
        <v>0</v>
      </c>
      <c r="J138">
        <f>'Sicilia foglio di lavoro'!M137</f>
        <v>133</v>
      </c>
      <c r="K138">
        <f>'Sicilia foglio di lavoro'!N137</f>
        <v>2695</v>
      </c>
      <c r="L138">
        <f>'Sicilia foglio di lavoro'!O137</f>
        <v>283</v>
      </c>
      <c r="M138" s="2">
        <f t="shared" si="1"/>
        <v>2.9197080291970802E-2</v>
      </c>
      <c r="N138" s="2">
        <f t="shared" si="2"/>
        <v>0</v>
      </c>
      <c r="O138" s="2">
        <f t="shared" si="3"/>
        <v>0.97080291970802923</v>
      </c>
    </row>
    <row r="139" spans="1:15">
      <c r="A139" s="4">
        <v>44027</v>
      </c>
      <c r="B139">
        <f>'Sicilia foglio di lavoro'!B138</f>
        <v>240742</v>
      </c>
      <c r="D139">
        <f>'Sicilia foglio di lavoro'!E138</f>
        <v>3115</v>
      </c>
      <c r="E139">
        <f>'Sicilia foglio di lavoro'!G138</f>
        <v>137</v>
      </c>
      <c r="F139">
        <f>'Sicilia foglio di lavoro'!H138</f>
        <v>4</v>
      </c>
      <c r="G139">
        <f>'Sicilia foglio di lavoro'!I138</f>
        <v>4</v>
      </c>
      <c r="H139">
        <f>'Sicilia foglio di lavoro'!J138</f>
        <v>0</v>
      </c>
      <c r="J139">
        <f>'Sicilia foglio di lavoro'!M138</f>
        <v>133</v>
      </c>
      <c r="K139">
        <f>'Sicilia foglio di lavoro'!N138</f>
        <v>2695</v>
      </c>
      <c r="L139">
        <f>'Sicilia foglio di lavoro'!O138</f>
        <v>283</v>
      </c>
      <c r="M139" s="2">
        <f t="shared" si="1"/>
        <v>2.9197080291970802E-2</v>
      </c>
      <c r="N139" s="2">
        <f t="shared" si="2"/>
        <v>0</v>
      </c>
      <c r="O139" s="2">
        <f t="shared" si="3"/>
        <v>0.97080291970802923</v>
      </c>
    </row>
    <row r="140" spans="1:15">
      <c r="A140" s="4">
        <v>44028</v>
      </c>
      <c r="B140">
        <f>'Sicilia foglio di lavoro'!B139</f>
        <v>243037</v>
      </c>
      <c r="D140">
        <f>'Sicilia foglio di lavoro'!E139</f>
        <v>3132</v>
      </c>
      <c r="E140">
        <f>'Sicilia foglio di lavoro'!G139</f>
        <v>154</v>
      </c>
      <c r="F140">
        <f>'Sicilia foglio di lavoro'!H139</f>
        <v>6</v>
      </c>
      <c r="G140">
        <f>'Sicilia foglio di lavoro'!I139</f>
        <v>6</v>
      </c>
      <c r="H140">
        <f>'Sicilia foglio di lavoro'!J139</f>
        <v>0</v>
      </c>
      <c r="J140">
        <f>'Sicilia foglio di lavoro'!M139</f>
        <v>148</v>
      </c>
      <c r="K140">
        <f>'Sicilia foglio di lavoro'!N139</f>
        <v>2695</v>
      </c>
      <c r="L140">
        <f>'Sicilia foglio di lavoro'!O139</f>
        <v>283</v>
      </c>
      <c r="M140" s="2">
        <f t="shared" si="1"/>
        <v>3.896103896103896E-2</v>
      </c>
      <c r="N140" s="2">
        <f t="shared" si="2"/>
        <v>0</v>
      </c>
      <c r="O140" s="2">
        <f t="shared" si="3"/>
        <v>0.96103896103896103</v>
      </c>
    </row>
    <row r="141" spans="1:15">
      <c r="A141" s="4">
        <v>44029</v>
      </c>
      <c r="B141">
        <f>'Sicilia foglio di lavoro'!B140</f>
        <v>245437</v>
      </c>
      <c r="D141">
        <f>'Sicilia foglio di lavoro'!E140</f>
        <v>3136</v>
      </c>
      <c r="E141">
        <f>'Sicilia foglio di lavoro'!G140</f>
        <v>158</v>
      </c>
      <c r="F141">
        <f>'Sicilia foglio di lavoro'!H140</f>
        <v>9</v>
      </c>
      <c r="G141">
        <f>'Sicilia foglio di lavoro'!I140</f>
        <v>9</v>
      </c>
      <c r="H141">
        <f>'Sicilia foglio di lavoro'!J140</f>
        <v>0</v>
      </c>
      <c r="J141">
        <f>'Sicilia foglio di lavoro'!M140</f>
        <v>149</v>
      </c>
      <c r="K141">
        <f>'Sicilia foglio di lavoro'!N140</f>
        <v>2695</v>
      </c>
      <c r="L141">
        <f>'Sicilia foglio di lavoro'!O140</f>
        <v>283</v>
      </c>
      <c r="M141" s="2">
        <f t="shared" si="1"/>
        <v>5.6962025316455694E-2</v>
      </c>
      <c r="N141" s="2">
        <f t="shared" si="2"/>
        <v>0</v>
      </c>
      <c r="O141" s="2">
        <f t="shared" si="3"/>
        <v>0.94303797468354433</v>
      </c>
    </row>
    <row r="142" spans="1:15">
      <c r="A142" s="4">
        <v>44030</v>
      </c>
      <c r="B142">
        <f>'Sicilia foglio di lavoro'!B141</f>
        <v>247379</v>
      </c>
      <c r="D142">
        <f>'Sicilia foglio di lavoro'!E141</f>
        <v>3140</v>
      </c>
      <c r="E142">
        <f>'Sicilia foglio di lavoro'!G141</f>
        <v>162</v>
      </c>
      <c r="F142">
        <f>'Sicilia foglio di lavoro'!H141</f>
        <v>14</v>
      </c>
      <c r="G142">
        <f>'Sicilia foglio di lavoro'!I141</f>
        <v>14</v>
      </c>
      <c r="H142">
        <f>'Sicilia foglio di lavoro'!J141</f>
        <v>0</v>
      </c>
      <c r="J142">
        <f>'Sicilia foglio di lavoro'!M141</f>
        <v>148</v>
      </c>
      <c r="K142">
        <f>'Sicilia foglio di lavoro'!N141</f>
        <v>2695</v>
      </c>
      <c r="L142">
        <f>'Sicilia foglio di lavoro'!O141</f>
        <v>283</v>
      </c>
      <c r="M142" s="2">
        <f t="shared" si="1"/>
        <v>8.6419753086419748E-2</v>
      </c>
      <c r="N142" s="2">
        <f t="shared" si="2"/>
        <v>0</v>
      </c>
      <c r="O142" s="2">
        <f t="shared" si="3"/>
        <v>0.9135802469135802</v>
      </c>
    </row>
    <row r="143" spans="1:15">
      <c r="A143" s="4">
        <v>44031</v>
      </c>
      <c r="B143">
        <f>'Sicilia foglio di lavoro'!B142</f>
        <v>248851</v>
      </c>
      <c r="D143">
        <f>'Sicilia foglio di lavoro'!E142</f>
        <v>3142</v>
      </c>
      <c r="E143">
        <f>'Sicilia foglio di lavoro'!G142</f>
        <v>162</v>
      </c>
      <c r="F143">
        <f>'Sicilia foglio di lavoro'!H142</f>
        <v>12</v>
      </c>
      <c r="G143">
        <f>'Sicilia foglio di lavoro'!I142</f>
        <v>11</v>
      </c>
      <c r="H143">
        <f>'Sicilia foglio di lavoro'!J142</f>
        <v>1</v>
      </c>
      <c r="J143">
        <f>'Sicilia foglio di lavoro'!M142</f>
        <v>150</v>
      </c>
      <c r="K143">
        <f>'Sicilia foglio di lavoro'!N142</f>
        <v>2697</v>
      </c>
      <c r="L143">
        <f>'Sicilia foglio di lavoro'!O142</f>
        <v>283</v>
      </c>
      <c r="M143" s="2">
        <f t="shared" si="1"/>
        <v>6.7901234567901231E-2</v>
      </c>
      <c r="N143" s="2">
        <f t="shared" si="2"/>
        <v>6.1728395061728392E-3</v>
      </c>
      <c r="O143" s="2">
        <f t="shared" si="3"/>
        <v>0.92592592592592593</v>
      </c>
    </row>
    <row r="144" spans="1:15">
      <c r="A144" s="4">
        <v>44032</v>
      </c>
      <c r="B144">
        <f>'Sicilia foglio di lavoro'!B143</f>
        <v>249824</v>
      </c>
      <c r="D144">
        <f>'Sicilia foglio di lavoro'!E143</f>
        <v>3144</v>
      </c>
      <c r="E144">
        <f>'Sicilia foglio di lavoro'!G143</f>
        <v>157</v>
      </c>
      <c r="F144">
        <f>'Sicilia foglio di lavoro'!H143</f>
        <v>12</v>
      </c>
      <c r="G144">
        <f>'Sicilia foglio di lavoro'!I143</f>
        <v>10</v>
      </c>
      <c r="H144">
        <f>'Sicilia foglio di lavoro'!J143</f>
        <v>2</v>
      </c>
      <c r="J144">
        <f>'Sicilia foglio di lavoro'!M143</f>
        <v>145</v>
      </c>
      <c r="K144">
        <f>'Sicilia foglio di lavoro'!N143</f>
        <v>2704</v>
      </c>
      <c r="L144">
        <f>'Sicilia foglio di lavoro'!O143</f>
        <v>283</v>
      </c>
      <c r="M144" s="2">
        <f t="shared" si="1"/>
        <v>6.3694267515923567E-2</v>
      </c>
      <c r="N144" s="2">
        <f t="shared" si="2"/>
        <v>1.2738853503184714E-2</v>
      </c>
      <c r="O144" s="2">
        <f t="shared" si="3"/>
        <v>0.92356687898089174</v>
      </c>
    </row>
    <row r="145" spans="1:15">
      <c r="A145" s="4">
        <v>44033</v>
      </c>
      <c r="B145">
        <f>'Sicilia foglio di lavoro'!B144</f>
        <v>252477</v>
      </c>
      <c r="D145">
        <f>'Sicilia foglio di lavoro'!E144</f>
        <v>3146</v>
      </c>
      <c r="E145">
        <f>'Sicilia foglio di lavoro'!G144</f>
        <v>157</v>
      </c>
      <c r="F145">
        <f>'Sicilia foglio di lavoro'!H144</f>
        <v>12</v>
      </c>
      <c r="G145">
        <f>'Sicilia foglio di lavoro'!I144</f>
        <v>10</v>
      </c>
      <c r="H145">
        <f>'Sicilia foglio di lavoro'!J144</f>
        <v>2</v>
      </c>
      <c r="J145">
        <f>'Sicilia foglio di lavoro'!M144</f>
        <v>145</v>
      </c>
      <c r="K145">
        <f>'Sicilia foglio di lavoro'!N144</f>
        <v>2706</v>
      </c>
      <c r="L145">
        <f>'Sicilia foglio di lavoro'!O144</f>
        <v>283</v>
      </c>
      <c r="M145" s="2">
        <f t="shared" si="1"/>
        <v>6.3694267515923567E-2</v>
      </c>
      <c r="N145" s="2">
        <f t="shared" si="2"/>
        <v>1.2738853503184714E-2</v>
      </c>
      <c r="O145" s="2">
        <f t="shared" si="3"/>
        <v>0.92356687898089174</v>
      </c>
    </row>
    <row r="146" spans="1:15">
      <c r="A146" s="4">
        <v>44034</v>
      </c>
      <c r="B146">
        <f>'Sicilia foglio di lavoro'!B145</f>
        <v>255152</v>
      </c>
      <c r="D146">
        <f>'Sicilia foglio di lavoro'!E145</f>
        <v>3153</v>
      </c>
      <c r="E146">
        <f>'Sicilia foglio di lavoro'!G145</f>
        <v>161</v>
      </c>
      <c r="F146">
        <f>'Sicilia foglio di lavoro'!H145</f>
        <v>13</v>
      </c>
      <c r="G146">
        <f>'Sicilia foglio di lavoro'!I145</f>
        <v>10</v>
      </c>
      <c r="H146">
        <f>'Sicilia foglio di lavoro'!J145</f>
        <v>3</v>
      </c>
      <c r="J146">
        <f>'Sicilia foglio di lavoro'!M145</f>
        <v>148</v>
      </c>
      <c r="K146">
        <f>'Sicilia foglio di lavoro'!N145</f>
        <v>2709</v>
      </c>
      <c r="L146">
        <f>'Sicilia foglio di lavoro'!O145</f>
        <v>283</v>
      </c>
      <c r="M146" s="2">
        <f t="shared" si="1"/>
        <v>6.2111801242236024E-2</v>
      </c>
      <c r="N146" s="2">
        <f t="shared" si="2"/>
        <v>1.8633540372670808E-2</v>
      </c>
      <c r="O146" s="2">
        <f t="shared" si="3"/>
        <v>0.91925465838509313</v>
      </c>
    </row>
    <row r="147" spans="1:15">
      <c r="A147" s="4">
        <v>44035</v>
      </c>
      <c r="B147">
        <f>'Sicilia foglio di lavoro'!B146</f>
        <v>257971</v>
      </c>
      <c r="D147">
        <f>'Sicilia foglio di lavoro'!E146</f>
        <v>3158</v>
      </c>
      <c r="E147">
        <f>'Sicilia foglio di lavoro'!G146</f>
        <v>163</v>
      </c>
      <c r="F147">
        <f>'Sicilia foglio di lavoro'!H146</f>
        <v>13</v>
      </c>
      <c r="G147">
        <f>'Sicilia foglio di lavoro'!I146</f>
        <v>10</v>
      </c>
      <c r="H147">
        <f>'Sicilia foglio di lavoro'!J146</f>
        <v>3</v>
      </c>
      <c r="J147">
        <f>'Sicilia foglio di lavoro'!M146</f>
        <v>150</v>
      </c>
      <c r="K147">
        <f>'Sicilia foglio di lavoro'!N146</f>
        <v>2712</v>
      </c>
      <c r="L147">
        <f>'Sicilia foglio di lavoro'!O146</f>
        <v>283</v>
      </c>
      <c r="M147" s="2">
        <f t="shared" si="1"/>
        <v>6.1349693251533742E-2</v>
      </c>
      <c r="N147" s="2">
        <f t="shared" si="2"/>
        <v>1.8404907975460124E-2</v>
      </c>
      <c r="O147" s="2">
        <f t="shared" si="3"/>
        <v>0.92024539877300615</v>
      </c>
    </row>
    <row r="148" spans="1:15">
      <c r="A148" s="4">
        <v>44036</v>
      </c>
      <c r="B148">
        <f>'Sicilia foglio di lavoro'!B147</f>
        <v>259946</v>
      </c>
      <c r="D148">
        <f>'Sicilia foglio di lavoro'!E147</f>
        <v>3166</v>
      </c>
      <c r="E148">
        <f>'Sicilia foglio di lavoro'!G147</f>
        <v>170</v>
      </c>
      <c r="F148">
        <f>'Sicilia foglio di lavoro'!H147</f>
        <v>13</v>
      </c>
      <c r="G148">
        <f>'Sicilia foglio di lavoro'!I147</f>
        <v>11</v>
      </c>
      <c r="H148">
        <f>'Sicilia foglio di lavoro'!J147</f>
        <v>2</v>
      </c>
      <c r="J148">
        <f>'Sicilia foglio di lavoro'!M147</f>
        <v>157</v>
      </c>
      <c r="K148">
        <f>'Sicilia foglio di lavoro'!N147</f>
        <v>2713</v>
      </c>
      <c r="L148">
        <f>'Sicilia foglio di lavoro'!O147</f>
        <v>283</v>
      </c>
      <c r="M148" s="2">
        <f t="shared" si="1"/>
        <v>6.4705882352941183E-2</v>
      </c>
      <c r="N148" s="2">
        <f t="shared" si="2"/>
        <v>1.1764705882352941E-2</v>
      </c>
      <c r="O148" s="2">
        <f t="shared" si="3"/>
        <v>0.92352941176470593</v>
      </c>
    </row>
    <row r="149" spans="1:15">
      <c r="A149" s="4">
        <v>44037</v>
      </c>
      <c r="B149">
        <f>'Sicilia foglio di lavoro'!B148</f>
        <v>262154</v>
      </c>
      <c r="D149">
        <f>'Sicilia foglio di lavoro'!E148</f>
        <v>3179</v>
      </c>
      <c r="E149">
        <f>'Sicilia foglio di lavoro'!G148</f>
        <v>181</v>
      </c>
      <c r="F149">
        <f>'Sicilia foglio di lavoro'!H148</f>
        <v>17</v>
      </c>
      <c r="G149">
        <f>'Sicilia foglio di lavoro'!I148</f>
        <v>15</v>
      </c>
      <c r="H149">
        <f>'Sicilia foglio di lavoro'!J148</f>
        <v>2</v>
      </c>
      <c r="J149">
        <f>'Sicilia foglio di lavoro'!M148</f>
        <v>164</v>
      </c>
      <c r="K149">
        <f>'Sicilia foglio di lavoro'!N148</f>
        <v>2715</v>
      </c>
      <c r="L149">
        <f>'Sicilia foglio di lavoro'!O148</f>
        <v>283</v>
      </c>
      <c r="M149" s="2">
        <f t="shared" si="1"/>
        <v>8.2872928176795577E-2</v>
      </c>
      <c r="N149" s="2">
        <f t="shared" si="2"/>
        <v>1.1049723756906077E-2</v>
      </c>
      <c r="O149" s="2">
        <f t="shared" si="3"/>
        <v>0.90607734806629836</v>
      </c>
    </row>
    <row r="150" spans="1:15">
      <c r="A150" s="4">
        <v>44038</v>
      </c>
      <c r="B150">
        <f>'Sicilia foglio di lavoro'!B149</f>
        <v>263662</v>
      </c>
      <c r="D150">
        <f>'Sicilia foglio di lavoro'!E149</f>
        <v>3193</v>
      </c>
      <c r="E150">
        <f>'Sicilia foglio di lavoro'!G149</f>
        <v>195</v>
      </c>
      <c r="F150">
        <f>'Sicilia foglio di lavoro'!H149</f>
        <v>22</v>
      </c>
      <c r="G150">
        <f>'Sicilia foglio di lavoro'!I149</f>
        <v>20</v>
      </c>
      <c r="H150">
        <f>'Sicilia foglio di lavoro'!J149</f>
        <v>2</v>
      </c>
      <c r="J150">
        <f>'Sicilia foglio di lavoro'!M149</f>
        <v>173</v>
      </c>
      <c r="K150">
        <f>'Sicilia foglio di lavoro'!N149</f>
        <v>2715</v>
      </c>
      <c r="L150">
        <f>'Sicilia foglio di lavoro'!O149</f>
        <v>283</v>
      </c>
      <c r="M150" s="2">
        <f t="shared" si="1"/>
        <v>0.10256410256410256</v>
      </c>
      <c r="N150" s="2">
        <f t="shared" si="2"/>
        <v>1.0256410256410256E-2</v>
      </c>
      <c r="O150" s="2">
        <f t="shared" si="3"/>
        <v>0.88717948717948714</v>
      </c>
    </row>
    <row r="151" spans="1:15">
      <c r="A151" s="4">
        <v>44039</v>
      </c>
      <c r="B151">
        <f>'Sicilia foglio di lavoro'!B150</f>
        <v>264940</v>
      </c>
      <c r="D151">
        <f>'Sicilia foglio di lavoro'!E150</f>
        <v>3196</v>
      </c>
      <c r="E151">
        <f>'Sicilia foglio di lavoro'!G150</f>
        <v>194</v>
      </c>
      <c r="F151">
        <f>'Sicilia foglio di lavoro'!H150</f>
        <v>26</v>
      </c>
      <c r="G151">
        <f>'Sicilia foglio di lavoro'!I150</f>
        <v>22</v>
      </c>
      <c r="H151">
        <f>'Sicilia foglio di lavoro'!J150</f>
        <v>4</v>
      </c>
      <c r="J151">
        <f>'Sicilia foglio di lavoro'!M150</f>
        <v>168</v>
      </c>
      <c r="K151">
        <f>'Sicilia foglio di lavoro'!N150</f>
        <v>2719</v>
      </c>
      <c r="L151">
        <f>'Sicilia foglio di lavoro'!O150</f>
        <v>283</v>
      </c>
      <c r="M151" s="2">
        <f t="shared" si="1"/>
        <v>0.1134020618556701</v>
      </c>
      <c r="N151" s="2">
        <f t="shared" si="2"/>
        <v>2.0618556701030927E-2</v>
      </c>
      <c r="O151" s="2">
        <f t="shared" si="3"/>
        <v>0.865979381443299</v>
      </c>
    </row>
    <row r="152" spans="1:15">
      <c r="A152" s="4">
        <v>44040</v>
      </c>
      <c r="B152">
        <f>'Sicilia foglio di lavoro'!B151</f>
        <v>267962</v>
      </c>
      <c r="D152">
        <f>'Sicilia foglio di lavoro'!E151</f>
        <v>3215</v>
      </c>
      <c r="E152">
        <f>'Sicilia foglio di lavoro'!G151</f>
        <v>206</v>
      </c>
      <c r="F152">
        <f>'Sicilia foglio di lavoro'!H151</f>
        <v>31</v>
      </c>
      <c r="G152">
        <f>'Sicilia foglio di lavoro'!I151</f>
        <v>29</v>
      </c>
      <c r="H152">
        <f>'Sicilia foglio di lavoro'!J151</f>
        <v>2</v>
      </c>
      <c r="J152">
        <f>'Sicilia foglio di lavoro'!M151</f>
        <v>175</v>
      </c>
      <c r="K152">
        <f>'Sicilia foglio di lavoro'!N151</f>
        <v>2726</v>
      </c>
      <c r="L152">
        <f>'Sicilia foglio di lavoro'!O151</f>
        <v>283</v>
      </c>
      <c r="M152" s="2">
        <f t="shared" si="1"/>
        <v>0.14077669902912621</v>
      </c>
      <c r="N152" s="2">
        <f t="shared" si="2"/>
        <v>9.7087378640776691E-3</v>
      </c>
      <c r="O152" s="2">
        <f t="shared" si="3"/>
        <v>0.84951456310679607</v>
      </c>
    </row>
    <row r="153" spans="1:15">
      <c r="A153" s="4">
        <v>44041</v>
      </c>
      <c r="B153">
        <f>'Sicilia foglio di lavoro'!B152</f>
        <v>271097</v>
      </c>
      <c r="D153">
        <f>'Sicilia foglio di lavoro'!E152</f>
        <v>3233</v>
      </c>
      <c r="E153">
        <f>'Sicilia foglio di lavoro'!G152</f>
        <v>224</v>
      </c>
      <c r="F153">
        <f>'Sicilia foglio di lavoro'!H152</f>
        <v>31</v>
      </c>
      <c r="G153">
        <f>'Sicilia foglio di lavoro'!I152</f>
        <v>29</v>
      </c>
      <c r="H153">
        <f>'Sicilia foglio di lavoro'!J152</f>
        <v>2</v>
      </c>
      <c r="J153">
        <f>'Sicilia foglio di lavoro'!M152</f>
        <v>193</v>
      </c>
      <c r="K153">
        <f>'Sicilia foglio di lavoro'!N152</f>
        <v>2726</v>
      </c>
      <c r="L153">
        <f>'Sicilia foglio di lavoro'!O152</f>
        <v>283</v>
      </c>
      <c r="M153" s="2">
        <f t="shared" si="1"/>
        <v>0.12946428571428573</v>
      </c>
      <c r="N153" s="2">
        <f t="shared" si="2"/>
        <v>8.9285714285714281E-3</v>
      </c>
      <c r="O153" s="2">
        <f t="shared" si="3"/>
        <v>0.8616071428571429</v>
      </c>
    </row>
    <row r="154" spans="1:15">
      <c r="A154" s="4">
        <v>44042</v>
      </c>
      <c r="B154">
        <f>'Sicilia foglio di lavoro'!B153</f>
        <v>274288</v>
      </c>
      <c r="D154">
        <f>'Sicilia foglio di lavoro'!E153</f>
        <v>3272</v>
      </c>
      <c r="E154">
        <f>'Sicilia foglio di lavoro'!G153</f>
        <v>259</v>
      </c>
      <c r="F154">
        <f>'Sicilia foglio di lavoro'!H153</f>
        <v>35</v>
      </c>
      <c r="G154">
        <f>'Sicilia foglio di lavoro'!I153</f>
        <v>33</v>
      </c>
      <c r="H154">
        <f>'Sicilia foglio di lavoro'!J153</f>
        <v>2</v>
      </c>
      <c r="J154">
        <f>'Sicilia foglio di lavoro'!M153</f>
        <v>224</v>
      </c>
      <c r="K154">
        <f>'Sicilia foglio di lavoro'!N153</f>
        <v>2730</v>
      </c>
      <c r="L154">
        <f>'Sicilia foglio di lavoro'!O153</f>
        <v>283</v>
      </c>
      <c r="M154" s="2">
        <f t="shared" si="1"/>
        <v>0.12741312741312741</v>
      </c>
      <c r="N154" s="2">
        <f t="shared" si="2"/>
        <v>7.7220077220077222E-3</v>
      </c>
      <c r="O154" s="2">
        <f t="shared" si="3"/>
        <v>0.86486486486486491</v>
      </c>
    </row>
    <row r="155" spans="1:15">
      <c r="A155" s="4">
        <v>44043</v>
      </c>
      <c r="B155">
        <f>'Sicilia foglio di lavoro'!B154</f>
        <v>276773</v>
      </c>
      <c r="D155">
        <f>'Sicilia foglio di lavoro'!E154</f>
        <v>3288</v>
      </c>
      <c r="E155">
        <f>'Sicilia foglio di lavoro'!G154</f>
        <v>275</v>
      </c>
      <c r="F155">
        <f>'Sicilia foglio di lavoro'!H154</f>
        <v>40</v>
      </c>
      <c r="G155">
        <f>'Sicilia foglio di lavoro'!I154</f>
        <v>38</v>
      </c>
      <c r="H155">
        <f>'Sicilia foglio di lavoro'!J154</f>
        <v>2</v>
      </c>
      <c r="J155">
        <f>'Sicilia foglio di lavoro'!M154</f>
        <v>235</v>
      </c>
      <c r="K155">
        <f>'Sicilia foglio di lavoro'!N154</f>
        <v>2730</v>
      </c>
      <c r="L155">
        <f>'Sicilia foglio di lavoro'!O154</f>
        <v>283</v>
      </c>
      <c r="M155" s="2">
        <f t="shared" si="1"/>
        <v>0.13818181818181818</v>
      </c>
      <c r="N155" s="2">
        <f t="shared" si="2"/>
        <v>7.2727272727272727E-3</v>
      </c>
      <c r="O155" s="2">
        <f t="shared" si="3"/>
        <v>0.8545454545454545</v>
      </c>
    </row>
    <row r="156" spans="1:15">
      <c r="A156" s="4">
        <v>44044</v>
      </c>
      <c r="B156">
        <f>'Sicilia foglio di lavoro'!B155</f>
        <v>279516</v>
      </c>
      <c r="D156">
        <f>'Sicilia foglio di lavoro'!E155</f>
        <v>3298</v>
      </c>
      <c r="E156">
        <f>'Sicilia foglio di lavoro'!G155</f>
        <v>281</v>
      </c>
      <c r="F156">
        <f>'Sicilia foglio di lavoro'!H155</f>
        <v>39</v>
      </c>
      <c r="G156">
        <f>'Sicilia foglio di lavoro'!I155</f>
        <v>36</v>
      </c>
      <c r="H156">
        <f>'Sicilia foglio di lavoro'!J155</f>
        <v>3</v>
      </c>
      <c r="J156">
        <f>'Sicilia foglio di lavoro'!M155</f>
        <v>242</v>
      </c>
      <c r="K156">
        <f>'Sicilia foglio di lavoro'!N155</f>
        <v>2734</v>
      </c>
      <c r="L156">
        <f>'Sicilia foglio di lavoro'!O155</f>
        <v>283</v>
      </c>
      <c r="M156" s="2">
        <f t="shared" si="1"/>
        <v>0.12811387900355872</v>
      </c>
      <c r="N156" s="2">
        <f t="shared" si="2"/>
        <v>1.0676156583629894E-2</v>
      </c>
      <c r="O156" s="2">
        <f t="shared" si="3"/>
        <v>0.86120996441281139</v>
      </c>
    </row>
    <row r="157" spans="1:15">
      <c r="A157" s="4">
        <v>44045</v>
      </c>
      <c r="B157">
        <f>'Sicilia foglio di lavoro'!B156</f>
        <v>280835</v>
      </c>
      <c r="D157">
        <f>'Sicilia foglio di lavoro'!E156</f>
        <v>3305</v>
      </c>
      <c r="E157">
        <f>'Sicilia foglio di lavoro'!G156</f>
        <v>285</v>
      </c>
      <c r="F157">
        <f>'Sicilia foglio di lavoro'!H156</f>
        <v>39</v>
      </c>
      <c r="G157">
        <f>'Sicilia foglio di lavoro'!I156</f>
        <v>36</v>
      </c>
      <c r="H157">
        <f>'Sicilia foglio di lavoro'!J156</f>
        <v>3</v>
      </c>
      <c r="J157">
        <f>'Sicilia foglio di lavoro'!M156</f>
        <v>246</v>
      </c>
      <c r="K157">
        <f>'Sicilia foglio di lavoro'!N156</f>
        <v>2737</v>
      </c>
      <c r="L157">
        <f>'Sicilia foglio di lavoro'!O156</f>
        <v>283</v>
      </c>
      <c r="M157" s="2">
        <f t="shared" si="1"/>
        <v>0.12631578947368421</v>
      </c>
      <c r="N157" s="2">
        <f t="shared" si="2"/>
        <v>1.0526315789473684E-2</v>
      </c>
      <c r="O157" s="2">
        <f t="shared" si="3"/>
        <v>0.86315789473684212</v>
      </c>
    </row>
    <row r="158" spans="1:15">
      <c r="A158" s="4">
        <v>44046</v>
      </c>
      <c r="B158">
        <f>'Sicilia foglio di lavoro'!B157</f>
        <v>281658</v>
      </c>
      <c r="D158">
        <f>'Sicilia foglio di lavoro'!E157</f>
        <v>3308</v>
      </c>
      <c r="E158">
        <f>'Sicilia foglio di lavoro'!G157</f>
        <v>288</v>
      </c>
      <c r="F158">
        <f>'Sicilia foglio di lavoro'!H157</f>
        <v>39</v>
      </c>
      <c r="G158">
        <f>'Sicilia foglio di lavoro'!I157</f>
        <v>36</v>
      </c>
      <c r="H158">
        <f>'Sicilia foglio di lavoro'!J157</f>
        <v>3</v>
      </c>
      <c r="J158">
        <f>'Sicilia foglio di lavoro'!M157</f>
        <v>249</v>
      </c>
      <c r="K158">
        <f>'Sicilia foglio di lavoro'!N157</f>
        <v>2737</v>
      </c>
      <c r="L158">
        <f>'Sicilia foglio di lavoro'!O157</f>
        <v>283</v>
      </c>
      <c r="M158" s="2">
        <f t="shared" si="1"/>
        <v>0.125</v>
      </c>
      <c r="N158" s="2">
        <f t="shared" si="2"/>
        <v>1.0416666666666666E-2</v>
      </c>
      <c r="O158" s="2">
        <f t="shared" si="3"/>
        <v>0.86458333333333337</v>
      </c>
    </row>
    <row r="159" spans="1:15">
      <c r="A159" s="4">
        <v>44047</v>
      </c>
      <c r="B159">
        <f>'Sicilia foglio di lavoro'!B158</f>
        <v>284328</v>
      </c>
      <c r="D159">
        <f>'Sicilia foglio di lavoro'!E158</f>
        <v>3318</v>
      </c>
      <c r="E159">
        <f>'Sicilia foglio di lavoro'!G158</f>
        <v>293</v>
      </c>
      <c r="F159">
        <f>'Sicilia foglio di lavoro'!H158</f>
        <v>37</v>
      </c>
      <c r="G159">
        <f>'Sicilia foglio di lavoro'!I158</f>
        <v>34</v>
      </c>
      <c r="H159">
        <f>'Sicilia foglio di lavoro'!J158</f>
        <v>3</v>
      </c>
      <c r="J159">
        <f>'Sicilia foglio di lavoro'!M158</f>
        <v>256</v>
      </c>
      <c r="K159">
        <f>'Sicilia foglio di lavoro'!N158</f>
        <v>2741</v>
      </c>
      <c r="L159">
        <f>'Sicilia foglio di lavoro'!O158</f>
        <v>284</v>
      </c>
      <c r="M159" s="2">
        <f t="shared" si="1"/>
        <v>0.11604095563139932</v>
      </c>
      <c r="N159" s="2">
        <f t="shared" si="2"/>
        <v>1.0238907849829351E-2</v>
      </c>
      <c r="O159" s="2">
        <f t="shared" si="3"/>
        <v>0.87372013651877134</v>
      </c>
    </row>
    <row r="160" spans="1:15">
      <c r="A160" s="4">
        <v>44048</v>
      </c>
      <c r="B160">
        <f>'Sicilia foglio di lavoro'!B159</f>
        <v>286665</v>
      </c>
      <c r="D160">
        <f>'Sicilia foglio di lavoro'!E159</f>
        <v>3339</v>
      </c>
      <c r="E160">
        <f>'Sicilia foglio di lavoro'!G159</f>
        <v>314</v>
      </c>
      <c r="F160">
        <f>'Sicilia foglio di lavoro'!H159</f>
        <v>38</v>
      </c>
      <c r="G160">
        <f>'Sicilia foglio di lavoro'!I159</f>
        <v>34</v>
      </c>
      <c r="H160">
        <f>'Sicilia foglio di lavoro'!J159</f>
        <v>4</v>
      </c>
      <c r="J160">
        <f>'Sicilia foglio di lavoro'!M159</f>
        <v>276</v>
      </c>
      <c r="K160">
        <f>'Sicilia foglio di lavoro'!N159</f>
        <v>2741</v>
      </c>
      <c r="L160">
        <f>'Sicilia foglio di lavoro'!O159</f>
        <v>284</v>
      </c>
      <c r="M160" s="2">
        <f t="shared" si="1"/>
        <v>0.10828025477707007</v>
      </c>
      <c r="N160" s="2">
        <f t="shared" si="2"/>
        <v>1.2738853503184714E-2</v>
      </c>
      <c r="O160" s="2">
        <f t="shared" si="3"/>
        <v>0.87898089171974525</v>
      </c>
    </row>
    <row r="161" spans="1:15">
      <c r="A161" s="4">
        <v>44049</v>
      </c>
      <c r="B161">
        <f>'Sicilia foglio di lavoro'!B160</f>
        <v>289460</v>
      </c>
      <c r="D161">
        <f>'Sicilia foglio di lavoro'!E160</f>
        <v>3369</v>
      </c>
      <c r="E161">
        <f>'Sicilia foglio di lavoro'!G160</f>
        <v>342</v>
      </c>
      <c r="F161">
        <f>'Sicilia foglio di lavoro'!H160</f>
        <v>41</v>
      </c>
      <c r="G161">
        <f>'Sicilia foglio di lavoro'!I160</f>
        <v>37</v>
      </c>
      <c r="H161">
        <f>'Sicilia foglio di lavoro'!J160</f>
        <v>4</v>
      </c>
      <c r="J161">
        <f>'Sicilia foglio di lavoro'!M160</f>
        <v>301</v>
      </c>
      <c r="K161">
        <f>'Sicilia foglio di lavoro'!N160</f>
        <v>2743</v>
      </c>
      <c r="L161">
        <f>'Sicilia foglio di lavoro'!O160</f>
        <v>284</v>
      </c>
      <c r="M161" s="2">
        <f t="shared" si="1"/>
        <v>0.10818713450292397</v>
      </c>
      <c r="N161" s="2">
        <f t="shared" si="2"/>
        <v>1.1695906432748537E-2</v>
      </c>
      <c r="O161" s="2">
        <f t="shared" si="3"/>
        <v>0.88011695906432752</v>
      </c>
    </row>
    <row r="162" spans="1:15">
      <c r="A162" s="4">
        <v>44050</v>
      </c>
      <c r="B162">
        <f>'Sicilia foglio di lavoro'!B161</f>
        <v>291872</v>
      </c>
      <c r="D162">
        <f>'Sicilia foglio di lavoro'!E161</f>
        <v>3396</v>
      </c>
      <c r="E162">
        <f>'Sicilia foglio di lavoro'!G161</f>
        <v>369</v>
      </c>
      <c r="F162">
        <f>'Sicilia foglio di lavoro'!H161</f>
        <v>41</v>
      </c>
      <c r="G162">
        <f>'Sicilia foglio di lavoro'!I161</f>
        <v>37</v>
      </c>
      <c r="H162">
        <f>'Sicilia foglio di lavoro'!J161</f>
        <v>4</v>
      </c>
      <c r="J162">
        <f>'Sicilia foglio di lavoro'!M161</f>
        <v>328</v>
      </c>
      <c r="K162">
        <f>'Sicilia foglio di lavoro'!N161</f>
        <v>2743</v>
      </c>
      <c r="L162">
        <f>'Sicilia foglio di lavoro'!O161</f>
        <v>284</v>
      </c>
      <c r="M162" s="2">
        <f t="shared" si="1"/>
        <v>0.1002710027100271</v>
      </c>
      <c r="N162" s="2">
        <f t="shared" si="2"/>
        <v>1.0840108401084011E-2</v>
      </c>
      <c r="O162" s="2">
        <f t="shared" si="3"/>
        <v>0.88888888888888884</v>
      </c>
    </row>
    <row r="163" spans="1:15">
      <c r="A163" s="4">
        <v>44051</v>
      </c>
      <c r="B163">
        <f>'Sicilia foglio di lavoro'!B162</f>
        <v>294383</v>
      </c>
      <c r="D163">
        <f>'Sicilia foglio di lavoro'!E162</f>
        <v>3424</v>
      </c>
      <c r="E163">
        <f>'Sicilia foglio di lavoro'!G162</f>
        <v>397</v>
      </c>
      <c r="F163">
        <f>'Sicilia foglio di lavoro'!H162</f>
        <v>41</v>
      </c>
      <c r="G163">
        <f>'Sicilia foglio di lavoro'!I162</f>
        <v>37</v>
      </c>
      <c r="H163">
        <f>'Sicilia foglio di lavoro'!J162</f>
        <v>4</v>
      </c>
      <c r="J163">
        <f>'Sicilia foglio di lavoro'!M162</f>
        <v>356</v>
      </c>
      <c r="K163">
        <f>'Sicilia foglio di lavoro'!N162</f>
        <v>2743</v>
      </c>
      <c r="L163">
        <f>'Sicilia foglio di lavoro'!O162</f>
        <v>284</v>
      </c>
      <c r="M163" s="2">
        <f t="shared" si="1"/>
        <v>9.3198992443324941E-2</v>
      </c>
      <c r="N163" s="2">
        <f t="shared" si="2"/>
        <v>1.0075566750629723E-2</v>
      </c>
      <c r="O163" s="2">
        <f t="shared" si="3"/>
        <v>0.89672544080604533</v>
      </c>
    </row>
    <row r="164" spans="1:15">
      <c r="A164" s="4">
        <v>44052</v>
      </c>
      <c r="B164">
        <f>'Sicilia foglio di lavoro'!B163</f>
        <v>295660</v>
      </c>
      <c r="D164">
        <f>'Sicilia foglio di lavoro'!E163</f>
        <v>3453</v>
      </c>
      <c r="E164">
        <f>'Sicilia foglio di lavoro'!G163</f>
        <v>420</v>
      </c>
      <c r="F164">
        <f>'Sicilia foglio di lavoro'!H163</f>
        <v>44</v>
      </c>
      <c r="G164">
        <f>'Sicilia foglio di lavoro'!I163</f>
        <v>39</v>
      </c>
      <c r="H164">
        <f>'Sicilia foglio di lavoro'!J163</f>
        <v>5</v>
      </c>
      <c r="J164">
        <f>'Sicilia foglio di lavoro'!M163</f>
        <v>376</v>
      </c>
      <c r="K164">
        <f>'Sicilia foglio di lavoro'!N163</f>
        <v>2749</v>
      </c>
      <c r="L164">
        <f>'Sicilia foglio di lavoro'!O163</f>
        <v>284</v>
      </c>
      <c r="M164" s="2">
        <f t="shared" si="1"/>
        <v>9.285714285714286E-2</v>
      </c>
      <c r="N164" s="2">
        <f t="shared" si="2"/>
        <v>1.1904761904761904E-2</v>
      </c>
      <c r="O164" s="2">
        <f t="shared" si="3"/>
        <v>0.89523809523809528</v>
      </c>
    </row>
    <row r="165" spans="1:15">
      <c r="A165" s="4">
        <v>44053</v>
      </c>
      <c r="B165">
        <f>'Sicilia foglio di lavoro'!B164</f>
        <v>296533</v>
      </c>
      <c r="D165">
        <f>'Sicilia foglio di lavoro'!E164</f>
        <v>3485</v>
      </c>
      <c r="E165">
        <f>'Sicilia foglio di lavoro'!G164</f>
        <v>450</v>
      </c>
      <c r="F165">
        <f>'Sicilia foglio di lavoro'!H164</f>
        <v>51</v>
      </c>
      <c r="G165">
        <f>'Sicilia foglio di lavoro'!I164</f>
        <v>45</v>
      </c>
      <c r="H165">
        <f>'Sicilia foglio di lavoro'!J164</f>
        <v>6</v>
      </c>
      <c r="J165">
        <f>'Sicilia foglio di lavoro'!M164</f>
        <v>399</v>
      </c>
      <c r="K165">
        <f>'Sicilia foglio di lavoro'!N164</f>
        <v>2751</v>
      </c>
      <c r="L165">
        <f>'Sicilia foglio di lavoro'!O164</f>
        <v>284</v>
      </c>
      <c r="M165" s="2">
        <f t="shared" si="1"/>
        <v>0.1</v>
      </c>
      <c r="N165" s="2">
        <f t="shared" si="2"/>
        <v>1.3333333333333334E-2</v>
      </c>
      <c r="O165" s="2">
        <f t="shared" si="3"/>
        <v>0.88666666666666671</v>
      </c>
    </row>
    <row r="166" spans="1:15">
      <c r="A166" s="4">
        <v>44054</v>
      </c>
      <c r="B166">
        <f>'Sicilia foglio di lavoro'!B165</f>
        <v>299393</v>
      </c>
      <c r="D166">
        <f>'Sicilia foglio di lavoro'!E165</f>
        <v>3574</v>
      </c>
      <c r="E166">
        <f>'Sicilia foglio di lavoro'!G165</f>
        <v>538</v>
      </c>
      <c r="F166">
        <f>'Sicilia foglio di lavoro'!H165</f>
        <v>50</v>
      </c>
      <c r="G166">
        <f>'Sicilia foglio di lavoro'!I165</f>
        <v>44</v>
      </c>
      <c r="H166">
        <f>'Sicilia foglio di lavoro'!J165</f>
        <v>6</v>
      </c>
      <c r="J166">
        <f>'Sicilia foglio di lavoro'!M165</f>
        <v>488</v>
      </c>
      <c r="K166">
        <f>'Sicilia foglio di lavoro'!N165</f>
        <v>2752</v>
      </c>
      <c r="L166">
        <f>'Sicilia foglio di lavoro'!O165</f>
        <v>284</v>
      </c>
      <c r="M166" s="2">
        <f t="shared" si="1"/>
        <v>8.1784386617100371E-2</v>
      </c>
      <c r="N166" s="2">
        <f t="shared" si="2"/>
        <v>1.1152416356877323E-2</v>
      </c>
      <c r="O166" s="2">
        <f t="shared" si="3"/>
        <v>0.90706319702602234</v>
      </c>
    </row>
    <row r="167" spans="1:15">
      <c r="A167" s="4">
        <v>44055</v>
      </c>
      <c r="B167">
        <f>'Sicilia foglio di lavoro'!B166</f>
        <v>301641</v>
      </c>
      <c r="D167">
        <f>'Sicilia foglio di lavoro'!E166</f>
        <v>3603</v>
      </c>
      <c r="E167">
        <f>'Sicilia foglio di lavoro'!G166</f>
        <v>562</v>
      </c>
      <c r="F167">
        <f>'Sicilia foglio di lavoro'!H166</f>
        <v>49</v>
      </c>
      <c r="G167">
        <f>'Sicilia foglio di lavoro'!I166</f>
        <v>43</v>
      </c>
      <c r="H167">
        <f>'Sicilia foglio di lavoro'!J166</f>
        <v>6</v>
      </c>
      <c r="J167">
        <f>'Sicilia foglio di lavoro'!M166</f>
        <v>513</v>
      </c>
      <c r="K167">
        <f>'Sicilia foglio di lavoro'!N166</f>
        <v>2757</v>
      </c>
      <c r="L167">
        <f>'Sicilia foglio di lavoro'!O166</f>
        <v>284</v>
      </c>
      <c r="M167" s="2">
        <f t="shared" si="1"/>
        <v>7.6512455516014238E-2</v>
      </c>
      <c r="N167" s="2">
        <f t="shared" si="2"/>
        <v>1.0676156583629894E-2</v>
      </c>
      <c r="O167" s="2">
        <f t="shared" si="3"/>
        <v>0.91281138790035588</v>
      </c>
    </row>
    <row r="168" spans="1:15">
      <c r="A168" s="4">
        <v>44056</v>
      </c>
      <c r="B168">
        <f>'Sicilia foglio di lavoro'!B167</f>
        <v>303687</v>
      </c>
      <c r="D168">
        <f>'Sicilia foglio di lavoro'!E167</f>
        <v>3645</v>
      </c>
      <c r="E168">
        <f>'Sicilia foglio di lavoro'!G167</f>
        <v>604</v>
      </c>
      <c r="F168">
        <f>'Sicilia foglio di lavoro'!H167</f>
        <v>48</v>
      </c>
      <c r="G168">
        <f>'Sicilia foglio di lavoro'!I167</f>
        <v>42</v>
      </c>
      <c r="H168">
        <f>'Sicilia foglio di lavoro'!J167</f>
        <v>6</v>
      </c>
      <c r="J168">
        <f>'Sicilia foglio di lavoro'!M167</f>
        <v>556</v>
      </c>
      <c r="K168">
        <f>'Sicilia foglio di lavoro'!N167</f>
        <v>2757</v>
      </c>
      <c r="L168">
        <f>'Sicilia foglio di lavoro'!O167</f>
        <v>284</v>
      </c>
      <c r="M168" s="2">
        <f t="shared" si="1"/>
        <v>6.9536423841059597E-2</v>
      </c>
      <c r="N168" s="2">
        <f t="shared" si="2"/>
        <v>9.9337748344370865E-3</v>
      </c>
      <c r="O168" s="2">
        <f t="shared" si="3"/>
        <v>0.92052980132450335</v>
      </c>
    </row>
    <row r="169" spans="1:15">
      <c r="A169" s="4">
        <v>44057</v>
      </c>
      <c r="B169">
        <f>'Sicilia foglio di lavoro'!B168</f>
        <v>305906</v>
      </c>
      <c r="D169">
        <f>'Sicilia foglio di lavoro'!E168</f>
        <v>3681</v>
      </c>
      <c r="E169">
        <f>'Sicilia foglio di lavoro'!G168</f>
        <v>631</v>
      </c>
      <c r="F169">
        <f>'Sicilia foglio di lavoro'!H168</f>
        <v>52</v>
      </c>
      <c r="G169">
        <f>'Sicilia foglio di lavoro'!I168</f>
        <v>46</v>
      </c>
      <c r="H169">
        <f>'Sicilia foglio di lavoro'!J168</f>
        <v>6</v>
      </c>
      <c r="J169">
        <f>'Sicilia foglio di lavoro'!M168</f>
        <v>579</v>
      </c>
      <c r="K169">
        <f>'Sicilia foglio di lavoro'!N168</f>
        <v>2766</v>
      </c>
      <c r="L169">
        <f>'Sicilia foglio di lavoro'!O168</f>
        <v>284</v>
      </c>
      <c r="M169" s="2">
        <f t="shared" si="1"/>
        <v>7.2900158478605384E-2</v>
      </c>
      <c r="N169" s="2">
        <f t="shared" si="2"/>
        <v>9.5087163232963554E-3</v>
      </c>
      <c r="O169" s="2">
        <f t="shared" si="3"/>
        <v>0.91759112519809827</v>
      </c>
    </row>
    <row r="170" spans="1:15">
      <c r="A170" s="4">
        <v>44058</v>
      </c>
      <c r="B170">
        <f>'Sicilia foglio di lavoro'!B169</f>
        <v>307936</v>
      </c>
      <c r="D170">
        <f>'Sicilia foglio di lavoro'!E169</f>
        <v>3727</v>
      </c>
      <c r="E170">
        <f>'Sicilia foglio di lavoro'!G169</f>
        <v>677</v>
      </c>
      <c r="F170">
        <f>'Sicilia foglio di lavoro'!H169</f>
        <v>52</v>
      </c>
      <c r="G170">
        <f>'Sicilia foglio di lavoro'!I169</f>
        <v>47</v>
      </c>
      <c r="H170">
        <f>'Sicilia foglio di lavoro'!J169</f>
        <v>5</v>
      </c>
      <c r="J170">
        <f>'Sicilia foglio di lavoro'!M169</f>
        <v>625</v>
      </c>
      <c r="K170">
        <f>'Sicilia foglio di lavoro'!N169</f>
        <v>2766</v>
      </c>
      <c r="L170">
        <f>'Sicilia foglio di lavoro'!O169</f>
        <v>284</v>
      </c>
      <c r="M170" s="2">
        <f t="shared" si="1"/>
        <v>6.9423929098966025E-2</v>
      </c>
      <c r="N170" s="2">
        <f t="shared" si="2"/>
        <v>7.385524372230428E-3</v>
      </c>
      <c r="O170" s="2">
        <f t="shared" si="3"/>
        <v>0.9231905465288035</v>
      </c>
    </row>
    <row r="171" spans="1:15">
      <c r="A171" s="4">
        <v>44059</v>
      </c>
      <c r="B171">
        <f>'Sicilia foglio di lavoro'!B170</f>
        <v>308979</v>
      </c>
      <c r="D171">
        <f>'Sicilia foglio di lavoro'!E170</f>
        <v>3766</v>
      </c>
      <c r="E171">
        <f>'Sicilia foglio di lavoro'!G170</f>
        <v>712</v>
      </c>
      <c r="F171">
        <f>'Sicilia foglio di lavoro'!H170</f>
        <v>56</v>
      </c>
      <c r="G171">
        <f>'Sicilia foglio di lavoro'!I170</f>
        <v>51</v>
      </c>
      <c r="H171">
        <f>'Sicilia foglio di lavoro'!J170</f>
        <v>5</v>
      </c>
      <c r="J171">
        <f>'Sicilia foglio di lavoro'!M170</f>
        <v>656</v>
      </c>
      <c r="K171">
        <f>'Sicilia foglio di lavoro'!N170</f>
        <v>2769</v>
      </c>
      <c r="L171">
        <f>'Sicilia foglio di lavoro'!O170</f>
        <v>285</v>
      </c>
      <c r="M171" s="2">
        <f t="shared" si="1"/>
        <v>7.1629213483146062E-2</v>
      </c>
      <c r="N171" s="2">
        <f t="shared" si="2"/>
        <v>7.0224719101123594E-3</v>
      </c>
      <c r="O171" s="2">
        <f t="shared" si="3"/>
        <v>0.9213483146067416</v>
      </c>
    </row>
    <row r="172" spans="1:15">
      <c r="A172" s="4">
        <v>44060</v>
      </c>
      <c r="B172">
        <f>'Sicilia foglio di lavoro'!B171</f>
        <v>310605</v>
      </c>
      <c r="D172">
        <f>'Sicilia foglio di lavoro'!E171</f>
        <v>3780</v>
      </c>
      <c r="E172">
        <f>'Sicilia foglio di lavoro'!G171</f>
        <v>718</v>
      </c>
      <c r="F172">
        <f>'Sicilia foglio di lavoro'!H171</f>
        <v>60</v>
      </c>
      <c r="G172">
        <f>'Sicilia foglio di lavoro'!I171</f>
        <v>54</v>
      </c>
      <c r="H172">
        <f>'Sicilia foglio di lavoro'!J171</f>
        <v>6</v>
      </c>
      <c r="J172">
        <f>'Sicilia foglio di lavoro'!M171</f>
        <v>658</v>
      </c>
      <c r="K172">
        <f>'Sicilia foglio di lavoro'!N171</f>
        <v>2776</v>
      </c>
      <c r="L172">
        <f>'Sicilia foglio di lavoro'!O171</f>
        <v>286</v>
      </c>
      <c r="M172" s="2">
        <f t="shared" si="1"/>
        <v>7.5208913649025072E-2</v>
      </c>
      <c r="N172" s="2">
        <f t="shared" si="2"/>
        <v>8.356545961002786E-3</v>
      </c>
      <c r="O172" s="2">
        <f t="shared" si="3"/>
        <v>0.91643454038997219</v>
      </c>
    </row>
    <row r="173" spans="1:15">
      <c r="A173" s="4">
        <v>44061</v>
      </c>
      <c r="B173">
        <f>'Sicilia foglio di lavoro'!B172</f>
        <v>313011</v>
      </c>
      <c r="D173">
        <f>'Sicilia foglio di lavoro'!E172</f>
        <v>3793</v>
      </c>
      <c r="E173">
        <f>'Sicilia foglio di lavoro'!G172</f>
        <v>722</v>
      </c>
      <c r="F173">
        <f>'Sicilia foglio di lavoro'!H172</f>
        <v>60</v>
      </c>
      <c r="G173">
        <f>'Sicilia foglio di lavoro'!I172</f>
        <v>54</v>
      </c>
      <c r="H173">
        <f>'Sicilia foglio di lavoro'!J172</f>
        <v>6</v>
      </c>
      <c r="J173">
        <f>'Sicilia foglio di lavoro'!M172</f>
        <v>662</v>
      </c>
      <c r="K173">
        <f>'Sicilia foglio di lavoro'!N172</f>
        <v>2785</v>
      </c>
      <c r="L173">
        <f>'Sicilia foglio di lavoro'!O172</f>
        <v>286</v>
      </c>
      <c r="M173" s="2">
        <f t="shared" si="1"/>
        <v>7.4792243767313013E-2</v>
      </c>
      <c r="N173" s="2">
        <f t="shared" si="2"/>
        <v>8.3102493074792248E-3</v>
      </c>
      <c r="O173" s="2">
        <f t="shared" si="3"/>
        <v>0.91689750692520777</v>
      </c>
    </row>
    <row r="174" spans="1:15">
      <c r="A174" s="4">
        <v>44062</v>
      </c>
      <c r="B174">
        <f>'Sicilia foglio di lavoro'!B173</f>
        <v>315870</v>
      </c>
      <c r="D174">
        <f>'Sicilia foglio di lavoro'!E173</f>
        <v>3838</v>
      </c>
      <c r="E174">
        <f>'Sicilia foglio di lavoro'!G173</f>
        <v>766</v>
      </c>
      <c r="F174">
        <f>'Sicilia foglio di lavoro'!H173</f>
        <v>61</v>
      </c>
      <c r="G174">
        <f>'Sicilia foglio di lavoro'!I173</f>
        <v>53</v>
      </c>
      <c r="H174">
        <f>'Sicilia foglio di lavoro'!J173</f>
        <v>8</v>
      </c>
      <c r="J174">
        <f>'Sicilia foglio di lavoro'!M173</f>
        <v>705</v>
      </c>
      <c r="K174">
        <f>'Sicilia foglio di lavoro'!N173</f>
        <v>2786</v>
      </c>
      <c r="L174">
        <f>'Sicilia foglio di lavoro'!O173</f>
        <v>286</v>
      </c>
      <c r="M174" s="2">
        <f t="shared" si="1"/>
        <v>6.919060052219321E-2</v>
      </c>
      <c r="N174" s="2">
        <f t="shared" si="2"/>
        <v>1.0443864229765013E-2</v>
      </c>
      <c r="O174" s="2">
        <f t="shared" si="3"/>
        <v>0.92036553524804177</v>
      </c>
    </row>
    <row r="175" spans="1:15">
      <c r="A175" s="4">
        <v>44063</v>
      </c>
      <c r="B175">
        <f>'Sicilia foglio di lavoro'!B174</f>
        <v>318852</v>
      </c>
      <c r="D175">
        <f>'Sicilia foglio di lavoro'!E174</f>
        <v>3875</v>
      </c>
      <c r="E175">
        <f>'Sicilia foglio di lavoro'!G174</f>
        <v>790</v>
      </c>
      <c r="F175">
        <f>'Sicilia foglio di lavoro'!H174</f>
        <v>49</v>
      </c>
      <c r="G175">
        <f>'Sicilia foglio di lavoro'!I174</f>
        <v>41</v>
      </c>
      <c r="H175">
        <f>'Sicilia foglio di lavoro'!J174</f>
        <v>8</v>
      </c>
      <c r="J175">
        <f>'Sicilia foglio di lavoro'!M174</f>
        <v>741</v>
      </c>
      <c r="K175">
        <f>'Sicilia foglio di lavoro'!N174</f>
        <v>2799</v>
      </c>
      <c r="L175">
        <f>'Sicilia foglio di lavoro'!O174</f>
        <v>286</v>
      </c>
      <c r="M175" s="2">
        <f t="shared" ref="M175:M177" si="4">G175/E175</f>
        <v>5.1898734177215189E-2</v>
      </c>
      <c r="N175" s="2">
        <f t="shared" ref="N175:N177" si="5">H175/E175</f>
        <v>1.0126582278481013E-2</v>
      </c>
      <c r="O175" s="2">
        <f t="shared" ref="O175:O177" si="6">J175/E175</f>
        <v>0.9379746835443038</v>
      </c>
    </row>
    <row r="176" spans="1:15">
      <c r="A176" s="4">
        <v>44064</v>
      </c>
      <c r="B176">
        <f>'Sicilia foglio di lavoro'!B175</f>
        <v>321981</v>
      </c>
      <c r="D176">
        <f>'Sicilia foglio di lavoro'!E175</f>
        <v>3919</v>
      </c>
      <c r="E176">
        <f>'Sicilia foglio di lavoro'!G175</f>
        <v>828</v>
      </c>
      <c r="F176">
        <f>'Sicilia foglio di lavoro'!H175</f>
        <v>53</v>
      </c>
      <c r="G176">
        <f>'Sicilia foglio di lavoro'!I175</f>
        <v>45</v>
      </c>
      <c r="H176">
        <f>'Sicilia foglio di lavoro'!J175</f>
        <v>8</v>
      </c>
      <c r="J176">
        <f>'Sicilia foglio di lavoro'!M175</f>
        <v>775</v>
      </c>
      <c r="K176">
        <f>'Sicilia foglio di lavoro'!N175</f>
        <v>2805</v>
      </c>
      <c r="L176">
        <f>'Sicilia foglio di lavoro'!O175</f>
        <v>286</v>
      </c>
      <c r="M176" s="2">
        <f t="shared" si="4"/>
        <v>5.434782608695652E-2</v>
      </c>
      <c r="N176" s="2">
        <f t="shared" si="5"/>
        <v>9.6618357487922701E-3</v>
      </c>
      <c r="O176" s="2">
        <f t="shared" si="6"/>
        <v>0.93599033816425126</v>
      </c>
    </row>
    <row r="177" spans="1:15">
      <c r="A177" s="4">
        <v>44065</v>
      </c>
      <c r="B177">
        <f>'Sicilia foglio di lavoro'!B176</f>
        <v>324201</v>
      </c>
      <c r="D177">
        <f>'Sicilia foglio di lavoro'!E176</f>
        <v>3967</v>
      </c>
      <c r="E177">
        <f>'Sicilia foglio di lavoro'!G176</f>
        <v>874</v>
      </c>
      <c r="F177">
        <f>'Sicilia foglio di lavoro'!H176</f>
        <v>53</v>
      </c>
      <c r="G177">
        <f>'Sicilia foglio di lavoro'!I176</f>
        <v>45</v>
      </c>
      <c r="H177">
        <f>'Sicilia foglio di lavoro'!J176</f>
        <v>8</v>
      </c>
      <c r="J177">
        <f>'Sicilia foglio di lavoro'!M176</f>
        <v>821</v>
      </c>
      <c r="K177">
        <f>'Sicilia foglio di lavoro'!N176</f>
        <v>2807</v>
      </c>
      <c r="L177">
        <f>'Sicilia foglio di lavoro'!O176</f>
        <v>286</v>
      </c>
      <c r="M177" s="2">
        <f t="shared" si="4"/>
        <v>5.1487414187643021E-2</v>
      </c>
      <c r="N177" s="2">
        <f t="shared" si="5"/>
        <v>9.1533180778032037E-3</v>
      </c>
      <c r="O177" s="2">
        <f t="shared" si="6"/>
        <v>0.9393592677345538</v>
      </c>
    </row>
    <row r="178" spans="1:15">
      <c r="A178" s="4">
        <v>44066</v>
      </c>
      <c r="B178">
        <f>'Sicilia foglio di lavoro'!B177</f>
        <v>326347</v>
      </c>
      <c r="D178">
        <f>'Sicilia foglio di lavoro'!E177</f>
        <v>4002</v>
      </c>
      <c r="E178">
        <f>'Sicilia foglio di lavoro'!G177</f>
        <v>903</v>
      </c>
      <c r="F178">
        <f>'Sicilia foglio di lavoro'!H177</f>
        <v>60</v>
      </c>
      <c r="G178">
        <f>'Sicilia foglio di lavoro'!I177</f>
        <v>50</v>
      </c>
      <c r="H178">
        <f>'Sicilia foglio di lavoro'!J177</f>
        <v>10</v>
      </c>
      <c r="J178">
        <f>'Sicilia foglio di lavoro'!M177</f>
        <v>843</v>
      </c>
      <c r="K178">
        <f>'Sicilia foglio di lavoro'!N177</f>
        <v>2813</v>
      </c>
      <c r="L178">
        <f>'Sicilia foglio di lavoro'!O177</f>
        <v>286</v>
      </c>
      <c r="M178" s="2">
        <f t="shared" ref="M178" si="7">G178/E178</f>
        <v>5.537098560354374E-2</v>
      </c>
      <c r="N178" s="2">
        <f t="shared" ref="N178" si="8">H178/E178</f>
        <v>1.1074197120708749E-2</v>
      </c>
      <c r="O178" s="2">
        <f t="shared" ref="O178" si="9">J178/E178</f>
        <v>0.93355481727574752</v>
      </c>
    </row>
    <row r="179" spans="1:15">
      <c r="A179" s="4">
        <v>44067</v>
      </c>
      <c r="B179">
        <f>'Sicilia foglio di lavoro'!B178</f>
        <v>327815</v>
      </c>
      <c r="D179">
        <f>'Sicilia foglio di lavoro'!E178</f>
        <v>4067</v>
      </c>
      <c r="E179">
        <f>'Sicilia foglio di lavoro'!G178</f>
        <v>947</v>
      </c>
      <c r="F179">
        <f>'Sicilia foglio di lavoro'!H178</f>
        <v>63</v>
      </c>
      <c r="G179">
        <f>'Sicilia foglio di lavoro'!I178</f>
        <v>54</v>
      </c>
      <c r="H179">
        <f>'Sicilia foglio di lavoro'!J178</f>
        <v>9</v>
      </c>
      <c r="J179">
        <f>'Sicilia foglio di lavoro'!M178</f>
        <v>884</v>
      </c>
      <c r="K179">
        <f>'Sicilia foglio di lavoro'!N178</f>
        <v>2834</v>
      </c>
      <c r="L179">
        <f>'Sicilia foglio di lavoro'!O178</f>
        <v>286</v>
      </c>
      <c r="M179" s="2">
        <f t="shared" ref="M179:M181" si="10">G179/E179</f>
        <v>5.7022175290390706E-2</v>
      </c>
      <c r="N179" s="2">
        <f t="shared" ref="N179:N181" si="11">H179/E179</f>
        <v>9.5036958817317843E-3</v>
      </c>
      <c r="O179" s="2">
        <f t="shared" ref="O179:O181" si="12">J179/E179</f>
        <v>0.9334741288278775</v>
      </c>
    </row>
    <row r="180" spans="1:15">
      <c r="A180" s="4">
        <v>44068</v>
      </c>
      <c r="B180">
        <f>'Sicilia foglio di lavoro'!B179</f>
        <v>330449</v>
      </c>
      <c r="D180">
        <f>'Sicilia foglio di lavoro'!E179</f>
        <v>4091</v>
      </c>
      <c r="E180">
        <f>'Sicilia foglio di lavoro'!G179</f>
        <v>947</v>
      </c>
      <c r="F180">
        <f>'Sicilia foglio di lavoro'!H179</f>
        <v>63</v>
      </c>
      <c r="G180">
        <f>'Sicilia foglio di lavoro'!I179</f>
        <v>53</v>
      </c>
      <c r="H180">
        <f>'Sicilia foglio di lavoro'!J179</f>
        <v>10</v>
      </c>
      <c r="J180">
        <f>'Sicilia foglio di lavoro'!M179</f>
        <v>884</v>
      </c>
      <c r="K180">
        <f>'Sicilia foglio di lavoro'!N179</f>
        <v>2858</v>
      </c>
      <c r="L180">
        <f>'Sicilia foglio di lavoro'!O179</f>
        <v>286</v>
      </c>
      <c r="M180" s="2">
        <f t="shared" si="10"/>
        <v>5.59662090813094E-2</v>
      </c>
      <c r="N180" s="2">
        <f t="shared" si="11"/>
        <v>1.0559662090813094E-2</v>
      </c>
      <c r="O180" s="2">
        <f t="shared" si="12"/>
        <v>0.9334741288278775</v>
      </c>
    </row>
    <row r="181" spans="1:15">
      <c r="A181" s="4">
        <v>44069</v>
      </c>
      <c r="B181">
        <f>'Sicilia foglio di lavoro'!B180</f>
        <v>333802</v>
      </c>
      <c r="D181">
        <f>'Sicilia foglio di lavoro'!E180</f>
        <v>4124</v>
      </c>
      <c r="E181">
        <f>'Sicilia foglio di lavoro'!G180</f>
        <v>980</v>
      </c>
      <c r="F181">
        <f>'Sicilia foglio di lavoro'!H180</f>
        <v>69</v>
      </c>
      <c r="G181">
        <f>'Sicilia foglio di lavoro'!I180</f>
        <v>59</v>
      </c>
      <c r="H181">
        <f>'Sicilia foglio di lavoro'!J180</f>
        <v>10</v>
      </c>
      <c r="J181">
        <f>'Sicilia foglio di lavoro'!M180</f>
        <v>911</v>
      </c>
      <c r="K181">
        <f>'Sicilia foglio di lavoro'!N180</f>
        <v>2858</v>
      </c>
      <c r="L181">
        <f>'Sicilia foglio di lavoro'!O180</f>
        <v>286</v>
      </c>
      <c r="M181" s="2">
        <f t="shared" si="10"/>
        <v>6.0204081632653061E-2</v>
      </c>
      <c r="N181" s="2">
        <f t="shared" si="11"/>
        <v>1.020408163265306E-2</v>
      </c>
      <c r="O181" s="2">
        <f t="shared" si="12"/>
        <v>0.92959183673469392</v>
      </c>
    </row>
    <row r="182" spans="1:15">
      <c r="A182" s="4">
        <v>44070</v>
      </c>
      <c r="B182">
        <f>'Sicilia foglio di lavoro'!B181</f>
        <v>337874</v>
      </c>
      <c r="D182">
        <f>'Sicilia foglio di lavoro'!E181</f>
        <v>4174</v>
      </c>
      <c r="E182">
        <f>'Sicilia foglio di lavoro'!G181</f>
        <v>1019</v>
      </c>
      <c r="F182">
        <f>'Sicilia foglio di lavoro'!H181</f>
        <v>72</v>
      </c>
      <c r="G182">
        <f>'Sicilia foglio di lavoro'!I181</f>
        <v>62</v>
      </c>
      <c r="H182">
        <f>'Sicilia foglio di lavoro'!J181</f>
        <v>10</v>
      </c>
      <c r="J182">
        <f>'Sicilia foglio di lavoro'!M181</f>
        <v>947</v>
      </c>
      <c r="K182">
        <f>'Sicilia foglio di lavoro'!N181</f>
        <v>2869</v>
      </c>
      <c r="L182">
        <f>'Sicilia foglio di lavoro'!O181</f>
        <v>286</v>
      </c>
      <c r="M182" s="2">
        <f t="shared" ref="M182:M188" si="13">G182/E182</f>
        <v>6.0843964671246323E-2</v>
      </c>
      <c r="N182" s="2">
        <f t="shared" ref="N182:N188" si="14">H182/E182</f>
        <v>9.8135426889106973E-3</v>
      </c>
      <c r="O182" s="2">
        <f t="shared" ref="O182:O188" si="15">J182/E182</f>
        <v>0.92934249263984303</v>
      </c>
    </row>
    <row r="183" spans="1:15">
      <c r="A183" s="4">
        <v>44071</v>
      </c>
      <c r="B183">
        <f>'Sicilia foglio di lavoro'!B182</f>
        <v>341110</v>
      </c>
      <c r="D183">
        <f>'Sicilia foglio di lavoro'!E182</f>
        <v>4228</v>
      </c>
      <c r="E183">
        <f>'Sicilia foglio di lavoro'!G182</f>
        <v>1058</v>
      </c>
      <c r="F183">
        <f>'Sicilia foglio di lavoro'!H182</f>
        <v>78</v>
      </c>
      <c r="G183">
        <f>'Sicilia foglio di lavoro'!I182</f>
        <v>69</v>
      </c>
      <c r="H183">
        <f>'Sicilia foglio di lavoro'!J182</f>
        <v>9</v>
      </c>
      <c r="J183">
        <f>'Sicilia foglio di lavoro'!M182</f>
        <v>980</v>
      </c>
      <c r="K183">
        <f>'Sicilia foglio di lavoro'!N182</f>
        <v>2884</v>
      </c>
      <c r="L183">
        <f>'Sicilia foglio di lavoro'!O182</f>
        <v>286</v>
      </c>
      <c r="M183" s="2">
        <f t="shared" si="13"/>
        <v>6.5217391304347824E-2</v>
      </c>
      <c r="N183" s="2">
        <f t="shared" si="14"/>
        <v>8.5066162570888466E-3</v>
      </c>
      <c r="O183" s="2">
        <f t="shared" si="15"/>
        <v>0.92627599243856329</v>
      </c>
    </row>
    <row r="184" spans="1:15">
      <c r="A184" s="4">
        <v>44072</v>
      </c>
      <c r="B184">
        <f>'Sicilia foglio di lavoro'!B183</f>
        <v>343982</v>
      </c>
      <c r="D184">
        <f>'Sicilia foglio di lavoro'!E183</f>
        <v>4257</v>
      </c>
      <c r="E184">
        <f>'Sicilia foglio di lavoro'!G183</f>
        <v>1084</v>
      </c>
      <c r="F184">
        <f>'Sicilia foglio di lavoro'!H183</f>
        <v>80</v>
      </c>
      <c r="G184">
        <f>'Sicilia foglio di lavoro'!I183</f>
        <v>70</v>
      </c>
      <c r="H184">
        <f>'Sicilia foglio di lavoro'!J183</f>
        <v>10</v>
      </c>
      <c r="J184">
        <f>'Sicilia foglio di lavoro'!M183</f>
        <v>1004</v>
      </c>
      <c r="K184">
        <f>'Sicilia foglio di lavoro'!N183</f>
        <v>2887</v>
      </c>
      <c r="L184">
        <f>'Sicilia foglio di lavoro'!O183</f>
        <v>286</v>
      </c>
      <c r="M184" s="2">
        <f t="shared" si="13"/>
        <v>6.4575645756457564E-2</v>
      </c>
      <c r="N184" s="2">
        <f t="shared" si="14"/>
        <v>9.2250922509225092E-3</v>
      </c>
      <c r="O184" s="2">
        <f t="shared" si="15"/>
        <v>0.92619926199261993</v>
      </c>
    </row>
    <row r="185" spans="1:15">
      <c r="A185" s="4">
        <v>44073</v>
      </c>
      <c r="B185">
        <f>'Sicilia foglio di lavoro'!B184</f>
        <v>346347</v>
      </c>
      <c r="D185">
        <f>'Sicilia foglio di lavoro'!E184</f>
        <v>4291</v>
      </c>
      <c r="E185">
        <f>'Sicilia foglio di lavoro'!G184</f>
        <v>1114</v>
      </c>
      <c r="F185">
        <f>'Sicilia foglio di lavoro'!H184</f>
        <v>78</v>
      </c>
      <c r="G185">
        <f>'Sicilia foglio di lavoro'!I184</f>
        <v>68</v>
      </c>
      <c r="H185">
        <f>'Sicilia foglio di lavoro'!J184</f>
        <v>10</v>
      </c>
      <c r="J185">
        <f>'Sicilia foglio di lavoro'!M184</f>
        <v>1036</v>
      </c>
      <c r="K185">
        <f>'Sicilia foglio di lavoro'!N184</f>
        <v>2891</v>
      </c>
      <c r="L185">
        <f>'Sicilia foglio di lavoro'!O184</f>
        <v>286</v>
      </c>
      <c r="M185" s="2">
        <f t="shared" si="13"/>
        <v>6.1041292639138239E-2</v>
      </c>
      <c r="N185" s="2">
        <f t="shared" si="14"/>
        <v>8.9766606822262122E-3</v>
      </c>
      <c r="O185" s="2">
        <f t="shared" si="15"/>
        <v>0.9299820466786356</v>
      </c>
    </row>
    <row r="186" spans="1:15">
      <c r="A186" s="4">
        <v>44074</v>
      </c>
      <c r="B186">
        <f>'Sicilia foglio di lavoro'!B185</f>
        <v>347662</v>
      </c>
      <c r="D186">
        <f>'Sicilia foglio di lavoro'!E185</f>
        <v>4317</v>
      </c>
      <c r="E186">
        <f>'Sicilia foglio di lavoro'!G185</f>
        <v>1125</v>
      </c>
      <c r="F186">
        <f>'Sicilia foglio di lavoro'!H185</f>
        <v>80</v>
      </c>
      <c r="G186">
        <f>'Sicilia foglio di lavoro'!I185</f>
        <v>70</v>
      </c>
      <c r="H186">
        <f>'Sicilia foglio di lavoro'!J185</f>
        <v>10</v>
      </c>
      <c r="J186">
        <f>'Sicilia foglio di lavoro'!M185</f>
        <v>1045</v>
      </c>
      <c r="K186">
        <f>'Sicilia foglio di lavoro'!N185</f>
        <v>2906</v>
      </c>
      <c r="L186">
        <f>'Sicilia foglio di lavoro'!O185</f>
        <v>286</v>
      </c>
      <c r="M186" s="2">
        <f t="shared" si="13"/>
        <v>6.222222222222222E-2</v>
      </c>
      <c r="N186" s="2">
        <f t="shared" si="14"/>
        <v>8.8888888888888889E-3</v>
      </c>
      <c r="O186" s="2">
        <f t="shared" si="15"/>
        <v>0.92888888888888888</v>
      </c>
    </row>
    <row r="187" spans="1:15">
      <c r="A187" s="4">
        <v>44075</v>
      </c>
      <c r="B187">
        <f>'Sicilia foglio di lavoro'!B186</f>
        <v>351872</v>
      </c>
      <c r="D187">
        <f>'Sicilia foglio di lavoro'!E186</f>
        <v>4350</v>
      </c>
      <c r="E187">
        <f>'Sicilia foglio di lavoro'!G186</f>
        <v>1152</v>
      </c>
      <c r="F187">
        <f>'Sicilia foglio di lavoro'!H186</f>
        <v>81</v>
      </c>
      <c r="G187">
        <f>'Sicilia foglio di lavoro'!I186</f>
        <v>71</v>
      </c>
      <c r="H187">
        <f>'Sicilia foglio di lavoro'!J186</f>
        <v>10</v>
      </c>
      <c r="J187">
        <f>'Sicilia foglio di lavoro'!M186</f>
        <v>1071</v>
      </c>
      <c r="K187">
        <f>'Sicilia foglio di lavoro'!N186</f>
        <v>2911</v>
      </c>
      <c r="L187">
        <f>'Sicilia foglio di lavoro'!O186</f>
        <v>287</v>
      </c>
      <c r="M187" s="2">
        <f t="shared" si="13"/>
        <v>6.1631944444444448E-2</v>
      </c>
      <c r="N187" s="2">
        <f t="shared" si="14"/>
        <v>8.6805555555555559E-3</v>
      </c>
      <c r="O187" s="2">
        <f t="shared" si="15"/>
        <v>0.9296875</v>
      </c>
    </row>
    <row r="188" spans="1:15">
      <c r="A188" s="4">
        <v>44076</v>
      </c>
      <c r="B188">
        <f>'Sicilia foglio di lavoro'!B187</f>
        <v>357499</v>
      </c>
      <c r="D188">
        <f>'Sicilia foglio di lavoro'!E187</f>
        <v>4433</v>
      </c>
      <c r="E188">
        <f>'Sicilia foglio di lavoro'!G187</f>
        <v>1227</v>
      </c>
      <c r="F188">
        <f>'Sicilia foglio di lavoro'!H187</f>
        <v>88</v>
      </c>
      <c r="G188">
        <f>'Sicilia foglio di lavoro'!I187</f>
        <v>76</v>
      </c>
      <c r="H188">
        <f>'Sicilia foglio di lavoro'!J187</f>
        <v>12</v>
      </c>
      <c r="J188">
        <f>'Sicilia foglio di lavoro'!M187</f>
        <v>1139</v>
      </c>
      <c r="K188">
        <f>'Sicilia foglio di lavoro'!N187</f>
        <v>2919</v>
      </c>
      <c r="L188">
        <f>'Sicilia foglio di lavoro'!O187</f>
        <v>287</v>
      </c>
      <c r="M188" s="2">
        <f t="shared" si="13"/>
        <v>6.1939690301548493E-2</v>
      </c>
      <c r="N188" s="2">
        <f t="shared" si="14"/>
        <v>9.7799511002444987E-3</v>
      </c>
      <c r="O188" s="2">
        <f t="shared" si="15"/>
        <v>0.92828035859820701</v>
      </c>
    </row>
    <row r="189" spans="1:15">
      <c r="A189" s="4">
        <v>44077</v>
      </c>
      <c r="B189">
        <f>'Sicilia foglio di lavoro'!B188</f>
        <v>360966</v>
      </c>
      <c r="D189">
        <f>'Sicilia foglio di lavoro'!E188</f>
        <v>4487</v>
      </c>
      <c r="E189">
        <f>'Sicilia foglio di lavoro'!G188</f>
        <v>1252</v>
      </c>
      <c r="F189">
        <f>'Sicilia foglio di lavoro'!H188</f>
        <v>93</v>
      </c>
      <c r="G189">
        <f>'Sicilia foglio di lavoro'!I188</f>
        <v>81</v>
      </c>
      <c r="H189">
        <f>'Sicilia foglio di lavoro'!J188</f>
        <v>12</v>
      </c>
      <c r="J189">
        <f>'Sicilia foglio di lavoro'!M188</f>
        <v>1159</v>
      </c>
      <c r="K189">
        <f>'Sicilia foglio di lavoro'!N188</f>
        <v>2947</v>
      </c>
      <c r="L189">
        <f>'Sicilia foglio di lavoro'!O188</f>
        <v>288</v>
      </c>
      <c r="M189" s="2">
        <f t="shared" ref="M189:M198" si="16">G189/E189</f>
        <v>6.4696485623003189E-2</v>
      </c>
      <c r="N189" s="2">
        <f t="shared" ref="N189:N198" si="17">H189/E189</f>
        <v>9.5846645367412137E-3</v>
      </c>
      <c r="O189" s="2">
        <f t="shared" ref="O189:O198" si="18">J189/E189</f>
        <v>0.92571884984025554</v>
      </c>
    </row>
    <row r="190" spans="1:15">
      <c r="A190" s="4">
        <v>44078</v>
      </c>
      <c r="B190">
        <f>'Sicilia foglio di lavoro'!B189</f>
        <v>365207</v>
      </c>
      <c r="D190">
        <f>'Sicilia foglio di lavoro'!E189</f>
        <v>4565</v>
      </c>
      <c r="E190">
        <f>'Sicilia foglio di lavoro'!G189</f>
        <v>1284</v>
      </c>
      <c r="F190">
        <f>'Sicilia foglio di lavoro'!H189</f>
        <v>98</v>
      </c>
      <c r="G190">
        <f>'Sicilia foglio di lavoro'!I189</f>
        <v>87</v>
      </c>
      <c r="H190">
        <f>'Sicilia foglio di lavoro'!J189</f>
        <v>11</v>
      </c>
      <c r="J190">
        <f>'Sicilia foglio di lavoro'!M189</f>
        <v>1186</v>
      </c>
      <c r="K190">
        <f>'Sicilia foglio di lavoro'!N189</f>
        <v>2993</v>
      </c>
      <c r="L190">
        <f>'Sicilia foglio di lavoro'!O189</f>
        <v>288</v>
      </c>
      <c r="M190" s="2">
        <f t="shared" si="16"/>
        <v>6.7757009345794386E-2</v>
      </c>
      <c r="N190" s="2">
        <f t="shared" si="17"/>
        <v>8.5669781931464167E-3</v>
      </c>
      <c r="O190" s="2">
        <f t="shared" si="18"/>
        <v>0.92367601246105924</v>
      </c>
    </row>
    <row r="191" spans="1:15">
      <c r="A191" s="4">
        <v>44079</v>
      </c>
      <c r="B191">
        <f>'Sicilia foglio di lavoro'!B190</f>
        <v>370480</v>
      </c>
      <c r="D191">
        <f>'Sicilia foglio di lavoro'!E190</f>
        <v>4679</v>
      </c>
      <c r="E191">
        <f>'Sicilia foglio di lavoro'!G190</f>
        <v>1343</v>
      </c>
      <c r="F191">
        <f>'Sicilia foglio di lavoro'!H190</f>
        <v>100</v>
      </c>
      <c r="G191">
        <f>'Sicilia foglio di lavoro'!I190</f>
        <v>88</v>
      </c>
      <c r="H191">
        <f>'Sicilia foglio di lavoro'!J190</f>
        <v>12</v>
      </c>
      <c r="J191">
        <f>'Sicilia foglio di lavoro'!M190</f>
        <v>1243</v>
      </c>
      <c r="K191">
        <f>'Sicilia foglio di lavoro'!N190</f>
        <v>3047</v>
      </c>
      <c r="L191">
        <f>'Sicilia foglio di lavoro'!O190</f>
        <v>289</v>
      </c>
      <c r="M191" s="2">
        <f t="shared" si="16"/>
        <v>6.5524944154877141E-2</v>
      </c>
      <c r="N191" s="2">
        <f t="shared" si="17"/>
        <v>8.9352196574832461E-3</v>
      </c>
      <c r="O191" s="2">
        <f t="shared" si="18"/>
        <v>0.92553983618763958</v>
      </c>
    </row>
    <row r="192" spans="1:15">
      <c r="A192" s="4">
        <v>44080</v>
      </c>
      <c r="B192">
        <f>'Sicilia foglio di lavoro'!B191</f>
        <v>372801</v>
      </c>
      <c r="D192">
        <f>'Sicilia foglio di lavoro'!E191</f>
        <v>4716</v>
      </c>
      <c r="E192">
        <f>'Sicilia foglio di lavoro'!G191</f>
        <v>1334</v>
      </c>
      <c r="F192">
        <f>'Sicilia foglio di lavoro'!H191</f>
        <v>99</v>
      </c>
      <c r="G192">
        <f>'Sicilia foglio di lavoro'!I191</f>
        <v>86</v>
      </c>
      <c r="H192">
        <f>'Sicilia foglio di lavoro'!J191</f>
        <v>13</v>
      </c>
      <c r="J192">
        <f>'Sicilia foglio di lavoro'!M191</f>
        <v>1235</v>
      </c>
      <c r="K192">
        <f>'Sicilia foglio di lavoro'!N191</f>
        <v>3093</v>
      </c>
      <c r="L192">
        <f>'Sicilia foglio di lavoro'!O191</f>
        <v>289</v>
      </c>
      <c r="M192" s="2">
        <f t="shared" si="16"/>
        <v>6.4467766116941536E-2</v>
      </c>
      <c r="N192" s="2">
        <f t="shared" si="17"/>
        <v>9.7451274362818589E-3</v>
      </c>
      <c r="O192" s="2">
        <f t="shared" si="18"/>
        <v>0.92578710644677664</v>
      </c>
    </row>
    <row r="193" spans="1:15">
      <c r="A193" s="4">
        <v>44081</v>
      </c>
      <c r="B193">
        <f>'Sicilia foglio di lavoro'!B192</f>
        <v>375134</v>
      </c>
      <c r="D193">
        <f>'Sicilia foglio di lavoro'!E192</f>
        <v>4765</v>
      </c>
      <c r="E193">
        <f>'Sicilia foglio di lavoro'!G192</f>
        <v>1379</v>
      </c>
      <c r="F193">
        <f>'Sicilia foglio di lavoro'!H192</f>
        <v>114</v>
      </c>
      <c r="G193">
        <f>'Sicilia foglio di lavoro'!I192</f>
        <v>101</v>
      </c>
      <c r="H193">
        <f>'Sicilia foglio di lavoro'!J192</f>
        <v>13</v>
      </c>
      <c r="J193">
        <f>'Sicilia foglio di lavoro'!M192</f>
        <v>1265</v>
      </c>
      <c r="K193">
        <f>'Sicilia foglio di lavoro'!N192</f>
        <v>3097</v>
      </c>
      <c r="L193">
        <f>'Sicilia foglio di lavoro'!O192</f>
        <v>289</v>
      </c>
      <c r="M193" s="2">
        <f t="shared" si="16"/>
        <v>7.3241479332849885E-2</v>
      </c>
      <c r="N193" s="2">
        <f t="shared" si="17"/>
        <v>9.4271211022480053E-3</v>
      </c>
      <c r="O193" s="2">
        <f t="shared" si="18"/>
        <v>0.91733139956490206</v>
      </c>
    </row>
    <row r="194" spans="1:15">
      <c r="A194" s="4">
        <v>44082</v>
      </c>
      <c r="B194">
        <f>'Sicilia foglio di lavoro'!B193</f>
        <v>380348</v>
      </c>
      <c r="D194">
        <f>'Sicilia foglio di lavoro'!E193</f>
        <v>4849</v>
      </c>
      <c r="E194">
        <f>'Sicilia foglio di lavoro'!G193</f>
        <v>1454</v>
      </c>
      <c r="F194">
        <f>'Sicilia foglio di lavoro'!H193</f>
        <v>117</v>
      </c>
      <c r="G194">
        <f>'Sicilia foglio di lavoro'!I193</f>
        <v>104</v>
      </c>
      <c r="H194">
        <f>'Sicilia foglio di lavoro'!J193</f>
        <v>13</v>
      </c>
      <c r="J194">
        <f>'Sicilia foglio di lavoro'!M193</f>
        <v>1337</v>
      </c>
      <c r="K194">
        <f>'Sicilia foglio di lavoro'!N193</f>
        <v>3106</v>
      </c>
      <c r="L194">
        <f>'Sicilia foglio di lavoro'!O193</f>
        <v>289</v>
      </c>
      <c r="M194" s="2">
        <f t="shared" si="16"/>
        <v>7.1526822558459421E-2</v>
      </c>
      <c r="N194" s="2">
        <f t="shared" si="17"/>
        <v>8.9408528198074277E-3</v>
      </c>
      <c r="O194" s="2">
        <f t="shared" si="18"/>
        <v>0.91953232462173318</v>
      </c>
    </row>
    <row r="195" spans="1:15">
      <c r="A195" s="4">
        <v>44083</v>
      </c>
      <c r="B195">
        <f>'Sicilia foglio di lavoro'!B194</f>
        <v>385131</v>
      </c>
      <c r="D195">
        <f>'Sicilia foglio di lavoro'!E194</f>
        <v>4926</v>
      </c>
      <c r="E195">
        <f>'Sicilia foglio di lavoro'!G194</f>
        <v>1527</v>
      </c>
      <c r="F195">
        <f>'Sicilia foglio di lavoro'!H194</f>
        <v>120</v>
      </c>
      <c r="G195">
        <f>'Sicilia foglio di lavoro'!I194</f>
        <v>105</v>
      </c>
      <c r="H195">
        <f>'Sicilia foglio di lavoro'!J194</f>
        <v>15</v>
      </c>
      <c r="J195">
        <f>'Sicilia foglio di lavoro'!M194</f>
        <v>1407</v>
      </c>
      <c r="K195">
        <f>'Sicilia foglio di lavoro'!N194</f>
        <v>3110</v>
      </c>
      <c r="L195">
        <f>'Sicilia foglio di lavoro'!O194</f>
        <v>289</v>
      </c>
      <c r="M195" s="2">
        <f t="shared" si="16"/>
        <v>6.8762278978389005E-2</v>
      </c>
      <c r="N195" s="2">
        <f t="shared" si="17"/>
        <v>9.823182711198428E-3</v>
      </c>
      <c r="O195" s="2">
        <f t="shared" si="18"/>
        <v>0.92141453831041253</v>
      </c>
    </row>
    <row r="196" spans="1:15">
      <c r="A196" s="4">
        <v>44084</v>
      </c>
      <c r="B196">
        <f>'Sicilia foglio di lavoro'!B195</f>
        <v>389738</v>
      </c>
      <c r="D196">
        <f>'Sicilia foglio di lavoro'!E195</f>
        <v>5032</v>
      </c>
      <c r="E196">
        <f>'Sicilia foglio di lavoro'!G195</f>
        <v>1603</v>
      </c>
      <c r="F196">
        <f>'Sicilia foglio di lavoro'!H195</f>
        <v>126</v>
      </c>
      <c r="G196">
        <f>'Sicilia foglio di lavoro'!I195</f>
        <v>108</v>
      </c>
      <c r="H196">
        <f>'Sicilia foglio di lavoro'!J195</f>
        <v>18</v>
      </c>
      <c r="J196">
        <f>'Sicilia foglio di lavoro'!M195</f>
        <v>1477</v>
      </c>
      <c r="K196">
        <f>'Sicilia foglio di lavoro'!N195</f>
        <v>3140</v>
      </c>
      <c r="L196">
        <f>'Sicilia foglio di lavoro'!O195</f>
        <v>289</v>
      </c>
      <c r="M196" s="2">
        <f t="shared" si="16"/>
        <v>6.7373674360573926E-2</v>
      </c>
      <c r="N196" s="2">
        <f t="shared" si="17"/>
        <v>1.1228945726762321E-2</v>
      </c>
      <c r="O196" s="2">
        <f t="shared" si="18"/>
        <v>0.92139737991266379</v>
      </c>
    </row>
    <row r="197" spans="1:15">
      <c r="A197" s="4">
        <v>44085</v>
      </c>
      <c r="B197">
        <f>'Sicilia foglio di lavoro'!B196</f>
        <v>393950</v>
      </c>
      <c r="D197">
        <f>'Sicilia foglio di lavoro'!E196</f>
        <v>5136</v>
      </c>
      <c r="E197">
        <f>'Sicilia foglio di lavoro'!G196</f>
        <v>1706</v>
      </c>
      <c r="F197">
        <f>'Sicilia foglio di lavoro'!H196</f>
        <v>129</v>
      </c>
      <c r="G197">
        <f>'Sicilia foglio di lavoro'!I196</f>
        <v>112</v>
      </c>
      <c r="H197">
        <f>'Sicilia foglio di lavoro'!J196</f>
        <v>17</v>
      </c>
      <c r="J197">
        <f>'Sicilia foglio di lavoro'!M196</f>
        <v>1577</v>
      </c>
      <c r="K197">
        <f>'Sicilia foglio di lavoro'!N196</f>
        <v>3141</v>
      </c>
      <c r="L197">
        <f>'Sicilia foglio di lavoro'!O196</f>
        <v>289</v>
      </c>
      <c r="M197" s="2">
        <f t="shared" si="16"/>
        <v>6.5650644783118411E-2</v>
      </c>
      <c r="N197" s="2">
        <f t="shared" si="17"/>
        <v>9.9648300117233298E-3</v>
      </c>
      <c r="O197" s="2">
        <f t="shared" si="18"/>
        <v>0.92438452520515824</v>
      </c>
    </row>
    <row r="198" spans="1:15">
      <c r="A198" s="4">
        <v>44086</v>
      </c>
      <c r="B198">
        <f>'Sicilia foglio di lavoro'!B197</f>
        <v>397952</v>
      </c>
      <c r="D198">
        <f>'Sicilia foglio di lavoro'!E197</f>
        <v>5180</v>
      </c>
      <c r="E198">
        <f>'Sicilia foglio di lavoro'!G197</f>
        <v>1747</v>
      </c>
      <c r="F198">
        <f>'Sicilia foglio di lavoro'!H197</f>
        <v>134</v>
      </c>
      <c r="G198">
        <f>'Sicilia foglio di lavoro'!I197</f>
        <v>116</v>
      </c>
      <c r="H198">
        <f>'Sicilia foglio di lavoro'!J197</f>
        <v>18</v>
      </c>
      <c r="J198">
        <f>'Sicilia foglio di lavoro'!M197</f>
        <v>1613</v>
      </c>
      <c r="K198">
        <f>'Sicilia foglio di lavoro'!N197</f>
        <v>3144</v>
      </c>
      <c r="L198">
        <f>'Sicilia foglio di lavoro'!O197</f>
        <v>289</v>
      </c>
      <c r="M198" s="2">
        <f t="shared" si="16"/>
        <v>6.6399542072123646E-2</v>
      </c>
      <c r="N198" s="2">
        <f t="shared" si="17"/>
        <v>1.0303377218088151E-2</v>
      </c>
      <c r="O198" s="2">
        <f t="shared" si="18"/>
        <v>0.92329708070978822</v>
      </c>
    </row>
    <row r="199" spans="1:15">
      <c r="A199" s="4">
        <v>44087</v>
      </c>
      <c r="B199">
        <f>'Sicilia foglio di lavoro'!B198</f>
        <v>400678</v>
      </c>
      <c r="D199">
        <f>'Sicilia foglio di lavoro'!E198</f>
        <v>5241</v>
      </c>
      <c r="E199">
        <f>'Sicilia foglio di lavoro'!G198</f>
        <v>1793</v>
      </c>
      <c r="F199">
        <f>'Sicilia foglio di lavoro'!H198</f>
        <v>137</v>
      </c>
      <c r="G199">
        <f>'Sicilia foglio di lavoro'!I198</f>
        <v>120</v>
      </c>
      <c r="H199">
        <f>'Sicilia foglio di lavoro'!J198</f>
        <v>17</v>
      </c>
      <c r="J199">
        <f>'Sicilia foglio di lavoro'!M198</f>
        <v>1656</v>
      </c>
      <c r="K199">
        <f>'Sicilia foglio di lavoro'!N198</f>
        <v>3158</v>
      </c>
      <c r="L199">
        <f>'Sicilia foglio di lavoro'!O198</f>
        <v>290</v>
      </c>
      <c r="M199" s="2">
        <f t="shared" ref="M199" si="19">G199/E199</f>
        <v>6.6926938092582267E-2</v>
      </c>
      <c r="N199" s="2">
        <f t="shared" ref="N199" si="20">H199/E199</f>
        <v>9.4813162297824882E-3</v>
      </c>
      <c r="O199" s="2">
        <f t="shared" ref="O199" si="21">J199/E199</f>
        <v>0.92359174567763525</v>
      </c>
    </row>
    <row r="200" spans="1:15">
      <c r="A200" s="4">
        <v>44088</v>
      </c>
      <c r="B200">
        <f>'Sicilia foglio di lavoro'!B199</f>
        <v>402836</v>
      </c>
      <c r="D200">
        <f>'Sicilia foglio di lavoro'!E199</f>
        <v>5306</v>
      </c>
      <c r="E200">
        <f>'Sicilia foglio di lavoro'!G199</f>
        <v>1842</v>
      </c>
      <c r="F200">
        <f>'Sicilia foglio di lavoro'!H199</f>
        <v>152</v>
      </c>
      <c r="G200">
        <f>'Sicilia foglio di lavoro'!I199</f>
        <v>136</v>
      </c>
      <c r="H200">
        <f>'Sicilia foglio di lavoro'!J199</f>
        <v>16</v>
      </c>
      <c r="J200">
        <f>'Sicilia foglio di lavoro'!M199</f>
        <v>1690</v>
      </c>
      <c r="K200">
        <f>'Sicilia foglio di lavoro'!N199</f>
        <v>3172</v>
      </c>
      <c r="L200">
        <f>'Sicilia foglio di lavoro'!O199</f>
        <v>292</v>
      </c>
      <c r="M200" s="2">
        <f t="shared" ref="M200:M213" si="22">G200/E200</f>
        <v>7.38327904451683E-2</v>
      </c>
      <c r="N200" s="2">
        <f t="shared" ref="N200:N213" si="23">H200/E200</f>
        <v>8.6862106406080351E-3</v>
      </c>
      <c r="O200" s="2">
        <f t="shared" ref="O200:O213" si="24">J200/E200</f>
        <v>0.91748099891422363</v>
      </c>
    </row>
    <row r="201" spans="1:15">
      <c r="A201" s="4">
        <v>44089</v>
      </c>
      <c r="B201">
        <f>'Sicilia foglio di lavoro'!B200</f>
        <v>407163</v>
      </c>
      <c r="D201">
        <f>'Sicilia foglio di lavoro'!E200</f>
        <v>5383</v>
      </c>
      <c r="E201">
        <f>'Sicilia foglio di lavoro'!G200</f>
        <v>1919</v>
      </c>
      <c r="F201">
        <f>'Sicilia foglio di lavoro'!H200</f>
        <v>158</v>
      </c>
      <c r="G201">
        <f>'Sicilia foglio di lavoro'!I200</f>
        <v>141</v>
      </c>
      <c r="H201">
        <f>'Sicilia foglio di lavoro'!J200</f>
        <v>17</v>
      </c>
      <c r="J201">
        <f>'Sicilia foglio di lavoro'!M200</f>
        <v>1761</v>
      </c>
      <c r="K201">
        <f>'Sicilia foglio di lavoro'!N200</f>
        <v>3172</v>
      </c>
      <c r="L201">
        <f>'Sicilia foglio di lavoro'!O200</f>
        <v>292</v>
      </c>
      <c r="M201" s="2">
        <f t="shared" si="22"/>
        <v>7.3475768629494523E-2</v>
      </c>
      <c r="N201" s="2">
        <f t="shared" si="23"/>
        <v>8.8587806149035952E-3</v>
      </c>
      <c r="O201" s="2">
        <f t="shared" si="24"/>
        <v>0.91766545075560191</v>
      </c>
    </row>
    <row r="202" spans="1:15">
      <c r="A202" s="4">
        <v>44090</v>
      </c>
      <c r="B202">
        <f>'Sicilia foglio di lavoro'!B201</f>
        <v>412972</v>
      </c>
      <c r="D202">
        <f>'Sicilia foglio di lavoro'!E201</f>
        <v>5473</v>
      </c>
      <c r="E202">
        <f>'Sicilia foglio di lavoro'!G201</f>
        <v>1988</v>
      </c>
      <c r="F202">
        <f>'Sicilia foglio di lavoro'!H201</f>
        <v>171</v>
      </c>
      <c r="G202">
        <f>'Sicilia foglio di lavoro'!I201</f>
        <v>155</v>
      </c>
      <c r="H202">
        <f>'Sicilia foglio di lavoro'!J201</f>
        <v>16</v>
      </c>
      <c r="J202">
        <f>'Sicilia foglio di lavoro'!M201</f>
        <v>1817</v>
      </c>
      <c r="K202">
        <f>'Sicilia foglio di lavoro'!N201</f>
        <v>3190</v>
      </c>
      <c r="L202">
        <f>'Sicilia foglio di lavoro'!O201</f>
        <v>295</v>
      </c>
      <c r="M202" s="2">
        <f t="shared" si="22"/>
        <v>7.7967806841046275E-2</v>
      </c>
      <c r="N202" s="2">
        <f t="shared" si="23"/>
        <v>8.0482897384305842E-3</v>
      </c>
      <c r="O202" s="2">
        <f t="shared" si="24"/>
        <v>0.91398390342052316</v>
      </c>
    </row>
    <row r="203" spans="1:15">
      <c r="A203" s="4">
        <v>44091</v>
      </c>
      <c r="B203">
        <f>'Sicilia foglio di lavoro'!B202</f>
        <v>418470</v>
      </c>
      <c r="D203">
        <f>'Sicilia foglio di lavoro'!E202</f>
        <v>5569</v>
      </c>
      <c r="E203">
        <f>'Sicilia foglio di lavoro'!G202</f>
        <v>2043</v>
      </c>
      <c r="F203">
        <f>'Sicilia foglio di lavoro'!H202</f>
        <v>187</v>
      </c>
      <c r="G203">
        <f>'Sicilia foglio di lavoro'!I202</f>
        <v>173</v>
      </c>
      <c r="H203">
        <f>'Sicilia foglio di lavoro'!J202</f>
        <v>14</v>
      </c>
      <c r="J203">
        <f>'Sicilia foglio di lavoro'!M202</f>
        <v>1856</v>
      </c>
      <c r="K203">
        <f>'Sicilia foglio di lavoro'!N202</f>
        <v>3231</v>
      </c>
      <c r="L203">
        <f>'Sicilia foglio di lavoro'!O202</f>
        <v>295</v>
      </c>
      <c r="M203" s="2">
        <f t="shared" si="22"/>
        <v>8.4679393049437099E-2</v>
      </c>
      <c r="N203" s="2">
        <f t="shared" si="23"/>
        <v>6.8526676456191872E-3</v>
      </c>
      <c r="O203" s="2">
        <f t="shared" si="24"/>
        <v>0.90846793930494374</v>
      </c>
    </row>
    <row r="204" spans="1:15">
      <c r="A204" s="4">
        <v>44092</v>
      </c>
      <c r="B204">
        <f>'Sicilia foglio di lavoro'!B203</f>
        <v>424799</v>
      </c>
      <c r="D204">
        <f>'Sicilia foglio di lavoro'!E203</f>
        <v>5748</v>
      </c>
      <c r="E204">
        <f>'Sicilia foglio di lavoro'!G203</f>
        <v>2157</v>
      </c>
      <c r="F204">
        <f>'Sicilia foglio di lavoro'!H203</f>
        <v>194</v>
      </c>
      <c r="G204">
        <f>'Sicilia foglio di lavoro'!I203</f>
        <v>179</v>
      </c>
      <c r="H204">
        <f>'Sicilia foglio di lavoro'!J203</f>
        <v>15</v>
      </c>
      <c r="J204">
        <f>'Sicilia foglio di lavoro'!M203</f>
        <v>1963</v>
      </c>
      <c r="K204">
        <f>'Sicilia foglio di lavoro'!N203</f>
        <v>3295</v>
      </c>
      <c r="L204">
        <f>'Sicilia foglio di lavoro'!O203</f>
        <v>296</v>
      </c>
      <c r="M204" s="2">
        <f t="shared" si="22"/>
        <v>8.298562818729717E-2</v>
      </c>
      <c r="N204" s="2">
        <f t="shared" si="23"/>
        <v>6.954102920723227E-3</v>
      </c>
      <c r="O204" s="2">
        <f t="shared" si="24"/>
        <v>0.91006026889197955</v>
      </c>
    </row>
    <row r="205" spans="1:15">
      <c r="A205" s="4">
        <v>44093</v>
      </c>
      <c r="B205">
        <f>'Sicilia foglio di lavoro'!B204</f>
        <v>429143</v>
      </c>
      <c r="D205">
        <f>'Sicilia foglio di lavoro'!E204</f>
        <v>5846</v>
      </c>
      <c r="E205">
        <f>'Sicilia foglio di lavoro'!G204</f>
        <v>2232</v>
      </c>
      <c r="F205">
        <f>'Sicilia foglio di lavoro'!H204</f>
        <v>204</v>
      </c>
      <c r="G205">
        <f>'Sicilia foglio di lavoro'!I204</f>
        <v>191</v>
      </c>
      <c r="H205">
        <f>'Sicilia foglio di lavoro'!J204</f>
        <v>13</v>
      </c>
      <c r="J205">
        <f>'Sicilia foglio di lavoro'!M204</f>
        <v>2028</v>
      </c>
      <c r="K205">
        <f>'Sicilia foglio di lavoro'!N204</f>
        <v>3318</v>
      </c>
      <c r="L205">
        <f>'Sicilia foglio di lavoro'!O204</f>
        <v>296</v>
      </c>
      <c r="M205" s="2">
        <f t="shared" si="22"/>
        <v>8.5573476702508963E-2</v>
      </c>
      <c r="N205" s="2">
        <f t="shared" si="23"/>
        <v>5.8243727598566311E-3</v>
      </c>
      <c r="O205" s="2">
        <f t="shared" si="24"/>
        <v>0.90860215053763438</v>
      </c>
    </row>
    <row r="206" spans="1:15">
      <c r="A206" s="4">
        <v>44094</v>
      </c>
      <c r="B206">
        <f>'Sicilia foglio di lavoro'!B205</f>
        <v>432263</v>
      </c>
      <c r="D206">
        <f>'Sicilia foglio di lavoro'!E205</f>
        <v>5962</v>
      </c>
      <c r="E206">
        <f>'Sicilia foglio di lavoro'!G205</f>
        <v>2316</v>
      </c>
      <c r="F206">
        <f>'Sicilia foglio di lavoro'!H205</f>
        <v>207</v>
      </c>
      <c r="G206">
        <f>'Sicilia foglio di lavoro'!I205</f>
        <v>194</v>
      </c>
      <c r="H206">
        <f>'Sicilia foglio di lavoro'!J205</f>
        <v>13</v>
      </c>
      <c r="J206">
        <f>'Sicilia foglio di lavoro'!M205</f>
        <v>2109</v>
      </c>
      <c r="K206">
        <f>'Sicilia foglio di lavoro'!N205</f>
        <v>3350</v>
      </c>
      <c r="L206">
        <f>'Sicilia foglio di lavoro'!O205</f>
        <v>296</v>
      </c>
      <c r="M206" s="2">
        <f t="shared" si="22"/>
        <v>8.376511226252159E-2</v>
      </c>
      <c r="N206" s="2">
        <f t="shared" si="23"/>
        <v>5.6131260794473233E-3</v>
      </c>
      <c r="O206" s="2">
        <f t="shared" si="24"/>
        <v>0.9106217616580311</v>
      </c>
    </row>
    <row r="207" spans="1:15">
      <c r="A207" s="4">
        <v>44095</v>
      </c>
      <c r="B207">
        <f>'Sicilia foglio di lavoro'!B206</f>
        <v>435365</v>
      </c>
      <c r="D207">
        <f>'Sicilia foglio di lavoro'!E206</f>
        <v>6037</v>
      </c>
      <c r="E207">
        <f>'Sicilia foglio di lavoro'!G206</f>
        <v>2348</v>
      </c>
      <c r="F207">
        <f>'Sicilia foglio di lavoro'!H206</f>
        <v>217</v>
      </c>
      <c r="G207">
        <f>'Sicilia foglio di lavoro'!I206</f>
        <v>203</v>
      </c>
      <c r="H207">
        <f>'Sicilia foglio di lavoro'!J206</f>
        <v>14</v>
      </c>
      <c r="J207">
        <f>'Sicilia foglio di lavoro'!M206</f>
        <v>2131</v>
      </c>
      <c r="K207">
        <f>'Sicilia foglio di lavoro'!N206</f>
        <v>3390</v>
      </c>
      <c r="L207">
        <f>'Sicilia foglio di lavoro'!O206</f>
        <v>299</v>
      </c>
      <c r="M207" s="2">
        <f t="shared" si="22"/>
        <v>8.6456558773424189E-2</v>
      </c>
      <c r="N207" s="2">
        <f t="shared" si="23"/>
        <v>5.96252129471891E-3</v>
      </c>
      <c r="O207" s="2">
        <f t="shared" si="24"/>
        <v>0.90758091993185686</v>
      </c>
    </row>
    <row r="208" spans="1:15">
      <c r="A208" s="4">
        <v>44096</v>
      </c>
      <c r="B208">
        <f>'Sicilia foglio di lavoro'!B207</f>
        <v>442373</v>
      </c>
      <c r="D208">
        <f>'Sicilia foglio di lavoro'!E207</f>
        <v>6145</v>
      </c>
      <c r="E208">
        <f>'Sicilia foglio di lavoro'!G207</f>
        <v>2390</v>
      </c>
      <c r="F208">
        <f>'Sicilia foglio di lavoro'!H207</f>
        <v>239</v>
      </c>
      <c r="G208">
        <f>'Sicilia foglio di lavoro'!I207</f>
        <v>224</v>
      </c>
      <c r="H208">
        <f>'Sicilia foglio di lavoro'!J207</f>
        <v>15</v>
      </c>
      <c r="J208">
        <f>'Sicilia foglio di lavoro'!M207</f>
        <v>2151</v>
      </c>
      <c r="K208">
        <f>'Sicilia foglio di lavoro'!N207</f>
        <v>3455</v>
      </c>
      <c r="L208">
        <f>'Sicilia foglio di lavoro'!O207</f>
        <v>300</v>
      </c>
      <c r="M208" s="2">
        <f t="shared" si="22"/>
        <v>9.372384937238494E-2</v>
      </c>
      <c r="N208" s="2">
        <f t="shared" si="23"/>
        <v>6.2761506276150627E-3</v>
      </c>
      <c r="O208" s="2">
        <f t="shared" si="24"/>
        <v>0.9</v>
      </c>
    </row>
    <row r="209" spans="1:15">
      <c r="A209" s="4">
        <v>44097</v>
      </c>
      <c r="B209">
        <f>'Sicilia foglio di lavoro'!B208</f>
        <v>448412</v>
      </c>
      <c r="D209">
        <f>'Sicilia foglio di lavoro'!E208</f>
        <v>6234</v>
      </c>
      <c r="E209">
        <f>'Sicilia foglio di lavoro'!G208</f>
        <v>2412</v>
      </c>
      <c r="F209">
        <f>'Sicilia foglio di lavoro'!H208</f>
        <v>246</v>
      </c>
      <c r="G209">
        <f>'Sicilia foglio di lavoro'!I208</f>
        <v>230</v>
      </c>
      <c r="H209">
        <f>'Sicilia foglio di lavoro'!J208</f>
        <v>16</v>
      </c>
      <c r="J209">
        <f>'Sicilia foglio di lavoro'!M208</f>
        <v>2166</v>
      </c>
      <c r="K209">
        <f>'Sicilia foglio di lavoro'!N208</f>
        <v>3519</v>
      </c>
      <c r="L209">
        <f>'Sicilia foglio di lavoro'!O208</f>
        <v>303</v>
      </c>
      <c r="M209" s="2">
        <f t="shared" si="22"/>
        <v>9.5356550580431174E-2</v>
      </c>
      <c r="N209" s="2">
        <f t="shared" si="23"/>
        <v>6.6334991708126038E-3</v>
      </c>
      <c r="O209" s="2">
        <f t="shared" si="24"/>
        <v>0.89800995024875618</v>
      </c>
    </row>
    <row r="210" spans="1:15">
      <c r="A210" s="4">
        <v>44098</v>
      </c>
      <c r="B210">
        <f>'Sicilia foglio di lavoro'!B209</f>
        <v>453581</v>
      </c>
      <c r="D210">
        <f>'Sicilia foglio di lavoro'!E209</f>
        <v>6359</v>
      </c>
      <c r="E210">
        <f>'Sicilia foglio di lavoro'!G209</f>
        <v>2461</v>
      </c>
      <c r="F210">
        <f>'Sicilia foglio di lavoro'!H209</f>
        <v>253</v>
      </c>
      <c r="G210">
        <f>'Sicilia foglio di lavoro'!I209</f>
        <v>237</v>
      </c>
      <c r="H210">
        <f>'Sicilia foglio di lavoro'!J209</f>
        <v>16</v>
      </c>
      <c r="J210">
        <f>'Sicilia foglio di lavoro'!M209</f>
        <v>2208</v>
      </c>
      <c r="K210">
        <f>'Sicilia foglio di lavoro'!N209</f>
        <v>3594</v>
      </c>
      <c r="L210">
        <f>'Sicilia foglio di lavoro'!O209</f>
        <v>304</v>
      </c>
      <c r="M210" s="2">
        <f t="shared" si="22"/>
        <v>9.6302316131653798E-2</v>
      </c>
      <c r="N210" s="2">
        <f t="shared" si="23"/>
        <v>6.5014221861032099E-3</v>
      </c>
      <c r="O210" s="2">
        <f t="shared" si="24"/>
        <v>0.89719626168224298</v>
      </c>
    </row>
    <row r="211" spans="1:15">
      <c r="A211" s="4">
        <v>44099</v>
      </c>
      <c r="B211">
        <f>'Sicilia foglio di lavoro'!B210</f>
        <v>458911</v>
      </c>
      <c r="D211">
        <f>'Sicilia foglio di lavoro'!E210</f>
        <v>6466</v>
      </c>
      <c r="E211">
        <f>'Sicilia foglio di lavoro'!G210</f>
        <v>2530</v>
      </c>
      <c r="F211">
        <f>'Sicilia foglio di lavoro'!H210</f>
        <v>248</v>
      </c>
      <c r="G211">
        <f>'Sicilia foglio di lavoro'!I210</f>
        <v>235</v>
      </c>
      <c r="H211">
        <f>'Sicilia foglio di lavoro'!J210</f>
        <v>13</v>
      </c>
      <c r="J211">
        <f>'Sicilia foglio di lavoro'!M210</f>
        <v>2282</v>
      </c>
      <c r="K211">
        <f>'Sicilia foglio di lavoro'!N210</f>
        <v>3630</v>
      </c>
      <c r="L211">
        <f>'Sicilia foglio di lavoro'!O210</f>
        <v>306</v>
      </c>
      <c r="M211" s="2">
        <f t="shared" si="22"/>
        <v>9.2885375494071151E-2</v>
      </c>
      <c r="N211" s="2">
        <f t="shared" si="23"/>
        <v>5.1383399209486164E-3</v>
      </c>
      <c r="O211" s="2">
        <f t="shared" si="24"/>
        <v>0.90197628458498025</v>
      </c>
    </row>
    <row r="212" spans="1:15">
      <c r="A212" s="4">
        <v>44100</v>
      </c>
      <c r="B212">
        <f>'Sicilia foglio di lavoro'!B211</f>
        <v>464469</v>
      </c>
      <c r="D212">
        <f>'Sicilia foglio di lavoro'!E211</f>
        <v>6576</v>
      </c>
      <c r="E212">
        <f>'Sicilia foglio di lavoro'!G211</f>
        <v>2583</v>
      </c>
      <c r="F212">
        <f>'Sicilia foglio di lavoro'!H211</f>
        <v>268</v>
      </c>
      <c r="G212">
        <f>'Sicilia foglio di lavoro'!I211</f>
        <v>255</v>
      </c>
      <c r="H212">
        <f>'Sicilia foglio di lavoro'!J211</f>
        <v>13</v>
      </c>
      <c r="J212">
        <f>'Sicilia foglio di lavoro'!M211</f>
        <v>2315</v>
      </c>
      <c r="K212">
        <f>'Sicilia foglio di lavoro'!N211</f>
        <v>3687</v>
      </c>
      <c r="L212">
        <f>'Sicilia foglio di lavoro'!O211</f>
        <v>306</v>
      </c>
      <c r="M212" s="2">
        <f t="shared" si="22"/>
        <v>9.8722415795586521E-2</v>
      </c>
      <c r="N212" s="2">
        <f t="shared" si="23"/>
        <v>5.0329074719318622E-3</v>
      </c>
      <c r="O212" s="2">
        <f t="shared" si="24"/>
        <v>0.89624467673248165</v>
      </c>
    </row>
    <row r="213" spans="1:15">
      <c r="A213" s="4">
        <v>44101</v>
      </c>
      <c r="B213">
        <f>'Sicilia foglio di lavoro'!B212</f>
        <v>468671</v>
      </c>
      <c r="D213">
        <f>'Sicilia foglio di lavoro'!E212</f>
        <v>6683</v>
      </c>
      <c r="E213">
        <f>'Sicilia foglio di lavoro'!G212</f>
        <v>2659</v>
      </c>
      <c r="F213">
        <f>'Sicilia foglio di lavoro'!H212</f>
        <v>282</v>
      </c>
      <c r="G213">
        <f>'Sicilia foglio di lavoro'!I212</f>
        <v>268</v>
      </c>
      <c r="H213">
        <f>'Sicilia foglio di lavoro'!J212</f>
        <v>14</v>
      </c>
      <c r="J213">
        <f>'Sicilia foglio di lavoro'!M212</f>
        <v>2377</v>
      </c>
      <c r="K213">
        <f>'Sicilia foglio di lavoro'!N212</f>
        <v>3716</v>
      </c>
      <c r="L213">
        <f>'Sicilia foglio di lavoro'!O212</f>
        <v>308</v>
      </c>
      <c r="M213" s="2">
        <f t="shared" si="22"/>
        <v>0.10078977059044754</v>
      </c>
      <c r="N213" s="2">
        <f t="shared" si="23"/>
        <v>5.2651372696502444E-3</v>
      </c>
      <c r="O213" s="2">
        <f t="shared" si="24"/>
        <v>0.89394509213990225</v>
      </c>
    </row>
    <row r="214" spans="1:15">
      <c r="A214" s="4">
        <v>44102</v>
      </c>
      <c r="B214">
        <f>'Sicilia foglio di lavoro'!B213</f>
        <v>471085</v>
      </c>
      <c r="D214">
        <f>'Sicilia foglio di lavoro'!E213</f>
        <v>6785</v>
      </c>
      <c r="E214">
        <f>'Sicilia foglio di lavoro'!G213</f>
        <v>2743</v>
      </c>
      <c r="F214">
        <f>'Sicilia foglio di lavoro'!H213</f>
        <v>309</v>
      </c>
      <c r="G214">
        <f>'Sicilia foglio di lavoro'!I213</f>
        <v>294</v>
      </c>
      <c r="H214">
        <f>'Sicilia foglio di lavoro'!J213</f>
        <v>15</v>
      </c>
      <c r="J214">
        <f>'Sicilia foglio di lavoro'!M213</f>
        <v>2434</v>
      </c>
      <c r="K214">
        <f>'Sicilia foglio di lavoro'!N213</f>
        <v>3733</v>
      </c>
      <c r="L214">
        <f>'Sicilia foglio di lavoro'!O213</f>
        <v>309</v>
      </c>
      <c r="M214" s="2">
        <f t="shared" ref="M214:M226" si="25">G214/E214</f>
        <v>0.1071819176084579</v>
      </c>
      <c r="N214" s="2">
        <f t="shared" ref="N214:N226" si="26">H214/E214</f>
        <v>5.4684651841049947E-3</v>
      </c>
      <c r="O214" s="2">
        <f t="shared" ref="O214:O226" si="27">J214/E214</f>
        <v>0.8873496172074371</v>
      </c>
    </row>
    <row r="215" spans="1:15">
      <c r="A215" s="4">
        <v>44103</v>
      </c>
      <c r="B215">
        <f>'Sicilia foglio di lavoro'!B214</f>
        <v>477200</v>
      </c>
      <c r="D215">
        <f>'Sicilia foglio di lavoro'!E214</f>
        <v>6948</v>
      </c>
      <c r="E215">
        <f>'Sicilia foglio di lavoro'!G214</f>
        <v>2787</v>
      </c>
      <c r="F215">
        <f>'Sicilia foglio di lavoro'!H214</f>
        <v>309</v>
      </c>
      <c r="G215">
        <f>'Sicilia foglio di lavoro'!I214</f>
        <v>293</v>
      </c>
      <c r="H215">
        <f>'Sicilia foglio di lavoro'!J214</f>
        <v>16</v>
      </c>
      <c r="J215">
        <f>'Sicilia foglio di lavoro'!M214</f>
        <v>2478</v>
      </c>
      <c r="K215">
        <f>'Sicilia foglio di lavoro'!N214</f>
        <v>3851</v>
      </c>
      <c r="L215">
        <f>'Sicilia foglio di lavoro'!O214</f>
        <v>310</v>
      </c>
      <c r="M215" s="2">
        <f t="shared" si="25"/>
        <v>0.10513096519555078</v>
      </c>
      <c r="N215" s="2">
        <f t="shared" si="26"/>
        <v>5.7409400789379264E-3</v>
      </c>
      <c r="O215" s="2">
        <f t="shared" si="27"/>
        <v>0.88912809472551135</v>
      </c>
    </row>
    <row r="216" spans="1:15">
      <c r="A216" s="4">
        <v>44104</v>
      </c>
      <c r="B216">
        <f>'Sicilia foglio di lavoro'!B215</f>
        <v>483845</v>
      </c>
      <c r="D216">
        <f>'Sicilia foglio di lavoro'!E215</f>
        <v>7118</v>
      </c>
      <c r="E216">
        <f>'Sicilia foglio di lavoro'!G215</f>
        <v>2866</v>
      </c>
      <c r="F216">
        <f>'Sicilia foglio di lavoro'!H215</f>
        <v>320</v>
      </c>
      <c r="G216">
        <f>'Sicilia foglio di lavoro'!I215</f>
        <v>301</v>
      </c>
      <c r="H216">
        <f>'Sicilia foglio di lavoro'!J215</f>
        <v>19</v>
      </c>
      <c r="J216">
        <f>'Sicilia foglio di lavoro'!M215</f>
        <v>2546</v>
      </c>
      <c r="K216">
        <f>'Sicilia foglio di lavoro'!N215</f>
        <v>3941</v>
      </c>
      <c r="L216">
        <f>'Sicilia foglio di lavoro'!O215</f>
        <v>311</v>
      </c>
      <c r="M216" s="2">
        <f t="shared" si="25"/>
        <v>0.10502442428471738</v>
      </c>
      <c r="N216" s="2">
        <f t="shared" si="26"/>
        <v>6.6294487090020936E-3</v>
      </c>
      <c r="O216" s="2">
        <f t="shared" si="27"/>
        <v>0.88834612700628057</v>
      </c>
    </row>
    <row r="217" spans="1:15">
      <c r="A217" s="4">
        <v>44105</v>
      </c>
      <c r="B217">
        <f>'Sicilia foglio di lavoro'!B216</f>
        <v>490482</v>
      </c>
      <c r="D217">
        <f>'Sicilia foglio di lavoro'!E216</f>
        <v>7274</v>
      </c>
      <c r="E217">
        <f>'Sicilia foglio di lavoro'!G216</f>
        <v>2936</v>
      </c>
      <c r="F217">
        <f>'Sicilia foglio di lavoro'!H216</f>
        <v>327</v>
      </c>
      <c r="G217">
        <f>'Sicilia foglio di lavoro'!I216</f>
        <v>307</v>
      </c>
      <c r="H217">
        <f>'Sicilia foglio di lavoro'!J216</f>
        <v>20</v>
      </c>
      <c r="J217">
        <f>'Sicilia foglio di lavoro'!M216</f>
        <v>2609</v>
      </c>
      <c r="K217">
        <f>'Sicilia foglio di lavoro'!N216</f>
        <v>4026</v>
      </c>
      <c r="L217">
        <f>'Sicilia foglio di lavoro'!O216</f>
        <v>312</v>
      </c>
      <c r="M217" s="2">
        <f t="shared" si="25"/>
        <v>0.10456403269754769</v>
      </c>
      <c r="N217" s="2">
        <f t="shared" si="26"/>
        <v>6.8119891008174387E-3</v>
      </c>
      <c r="O217" s="2">
        <f t="shared" si="27"/>
        <v>0.88862397820163486</v>
      </c>
    </row>
    <row r="218" spans="1:15">
      <c r="A218" s="4">
        <v>44106</v>
      </c>
      <c r="B218">
        <f>'Sicilia foglio di lavoro'!B217</f>
        <v>496034</v>
      </c>
      <c r="D218">
        <f>'Sicilia foglio di lavoro'!E217</f>
        <v>7414</v>
      </c>
      <c r="E218">
        <f>'Sicilia foglio di lavoro'!G217</f>
        <v>3048</v>
      </c>
      <c r="F218">
        <f>'Sicilia foglio di lavoro'!H217</f>
        <v>324</v>
      </c>
      <c r="G218">
        <f>'Sicilia foglio di lavoro'!I217</f>
        <v>303</v>
      </c>
      <c r="H218">
        <f>'Sicilia foglio di lavoro'!J217</f>
        <v>21</v>
      </c>
      <c r="J218">
        <f>'Sicilia foglio di lavoro'!M217</f>
        <v>2724</v>
      </c>
      <c r="K218">
        <f>'Sicilia foglio di lavoro'!N217</f>
        <v>4052</v>
      </c>
      <c r="L218">
        <f>'Sicilia foglio di lavoro'!O217</f>
        <v>314</v>
      </c>
      <c r="M218" s="2">
        <f t="shared" si="25"/>
        <v>9.9409448818897642E-2</v>
      </c>
      <c r="N218" s="2">
        <f t="shared" si="26"/>
        <v>6.889763779527559E-3</v>
      </c>
      <c r="O218" s="2">
        <f t="shared" si="27"/>
        <v>0.89370078740157477</v>
      </c>
    </row>
    <row r="219" spans="1:15">
      <c r="A219" s="4">
        <v>44107</v>
      </c>
      <c r="B219">
        <f>'Sicilia foglio di lavoro'!B218</f>
        <v>502672</v>
      </c>
      <c r="D219">
        <f>'Sicilia foglio di lavoro'!E218</f>
        <v>7596</v>
      </c>
      <c r="E219">
        <f>'Sicilia foglio di lavoro'!G218</f>
        <v>3171</v>
      </c>
      <c r="F219">
        <f>'Sicilia foglio di lavoro'!H218</f>
        <v>342</v>
      </c>
      <c r="G219">
        <f>'Sicilia foglio di lavoro'!I218</f>
        <v>322</v>
      </c>
      <c r="H219">
        <f>'Sicilia foglio di lavoro'!J218</f>
        <v>20</v>
      </c>
      <c r="J219">
        <f>'Sicilia foglio di lavoro'!M218</f>
        <v>2829</v>
      </c>
      <c r="K219">
        <f>'Sicilia foglio di lavoro'!N218</f>
        <v>4108</v>
      </c>
      <c r="L219">
        <f>'Sicilia foglio di lavoro'!O218</f>
        <v>317</v>
      </c>
      <c r="M219" s="2">
        <f t="shared" si="25"/>
        <v>0.10154525386313466</v>
      </c>
      <c r="N219" s="2">
        <f t="shared" si="26"/>
        <v>6.3071586250394197E-3</v>
      </c>
      <c r="O219" s="2">
        <f t="shared" si="27"/>
        <v>0.89214758751182588</v>
      </c>
    </row>
    <row r="220" spans="1:15">
      <c r="A220" s="4">
        <v>44108</v>
      </c>
      <c r="B220">
        <f>'Sicilia foglio di lavoro'!B219</f>
        <v>506170</v>
      </c>
      <c r="D220">
        <f>'Sicilia foglio di lavoro'!E219</f>
        <v>7681</v>
      </c>
      <c r="E220">
        <f>'Sicilia foglio di lavoro'!G219</f>
        <v>3247</v>
      </c>
      <c r="F220">
        <f>'Sicilia foglio di lavoro'!H219</f>
        <v>353</v>
      </c>
      <c r="G220">
        <f>'Sicilia foglio di lavoro'!I219</f>
        <v>329</v>
      </c>
      <c r="H220">
        <f>'Sicilia foglio di lavoro'!J219</f>
        <v>24</v>
      </c>
      <c r="J220">
        <f>'Sicilia foglio di lavoro'!M219</f>
        <v>2894</v>
      </c>
      <c r="K220">
        <f>'Sicilia foglio di lavoro'!N219</f>
        <v>4115</v>
      </c>
      <c r="L220">
        <f>'Sicilia foglio di lavoro'!O219</f>
        <v>319</v>
      </c>
      <c r="M220" s="2">
        <f t="shared" si="25"/>
        <v>0.10132429935324916</v>
      </c>
      <c r="N220" s="2">
        <f t="shared" si="26"/>
        <v>7.3914382506929475E-3</v>
      </c>
      <c r="O220" s="2">
        <f t="shared" si="27"/>
        <v>0.89128426239605785</v>
      </c>
    </row>
    <row r="221" spans="1:15">
      <c r="A221" s="4">
        <v>44109</v>
      </c>
      <c r="B221">
        <f>'Sicilia foglio di lavoro'!B220</f>
        <v>508826</v>
      </c>
      <c r="D221">
        <f>'Sicilia foglio di lavoro'!E220</f>
        <v>7809</v>
      </c>
      <c r="E221">
        <f>'Sicilia foglio di lavoro'!G220</f>
        <v>3358</v>
      </c>
      <c r="F221">
        <f>'Sicilia foglio di lavoro'!H220</f>
        <v>389</v>
      </c>
      <c r="G221">
        <f>'Sicilia foglio di lavoro'!I220</f>
        <v>361</v>
      </c>
      <c r="H221">
        <f>'Sicilia foglio di lavoro'!J220</f>
        <v>28</v>
      </c>
      <c r="J221">
        <f>'Sicilia foglio di lavoro'!M220</f>
        <v>2969</v>
      </c>
      <c r="K221">
        <f>'Sicilia foglio di lavoro'!N220</f>
        <v>4130</v>
      </c>
      <c r="L221">
        <f>'Sicilia foglio di lavoro'!O220</f>
        <v>321</v>
      </c>
      <c r="M221" s="2">
        <f t="shared" si="25"/>
        <v>0.10750446694460988</v>
      </c>
      <c r="N221" s="2">
        <f t="shared" si="26"/>
        <v>8.3382966051220968E-3</v>
      </c>
      <c r="O221" s="2">
        <f t="shared" si="27"/>
        <v>0.884157236450268</v>
      </c>
    </row>
    <row r="222" spans="1:15">
      <c r="A222" s="4">
        <v>44110</v>
      </c>
      <c r="B222">
        <f>'Sicilia foglio di lavoro'!B221</f>
        <v>515580</v>
      </c>
      <c r="D222">
        <f>'Sicilia foglio di lavoro'!E221</f>
        <v>8007</v>
      </c>
      <c r="E222">
        <f>'Sicilia foglio di lavoro'!G221</f>
        <v>3448</v>
      </c>
      <c r="F222">
        <f>'Sicilia foglio di lavoro'!H221</f>
        <v>396</v>
      </c>
      <c r="G222">
        <f>'Sicilia foglio di lavoro'!I221</f>
        <v>368</v>
      </c>
      <c r="H222">
        <f>'Sicilia foglio di lavoro'!J221</f>
        <v>28</v>
      </c>
      <c r="J222">
        <f>'Sicilia foglio di lavoro'!M221</f>
        <v>3052</v>
      </c>
      <c r="K222">
        <f>'Sicilia foglio di lavoro'!N221</f>
        <v>4237</v>
      </c>
      <c r="L222">
        <f>'Sicilia foglio di lavoro'!O221</f>
        <v>322</v>
      </c>
      <c r="M222" s="2">
        <f t="shared" si="25"/>
        <v>0.10672853828306264</v>
      </c>
      <c r="N222" s="2">
        <f t="shared" si="26"/>
        <v>8.1206496519721574E-3</v>
      </c>
      <c r="O222" s="2">
        <f t="shared" si="27"/>
        <v>0.88515081206496515</v>
      </c>
    </row>
    <row r="223" spans="1:15">
      <c r="A223" s="4">
        <v>44111</v>
      </c>
      <c r="B223">
        <f>'Sicilia foglio di lavoro'!B222</f>
        <v>522159</v>
      </c>
      <c r="D223">
        <f>'Sicilia foglio di lavoro'!E222</f>
        <v>8220</v>
      </c>
      <c r="E223">
        <f>'Sicilia foglio di lavoro'!G222</f>
        <v>3549</v>
      </c>
      <c r="F223">
        <f>'Sicilia foglio di lavoro'!H222</f>
        <v>405</v>
      </c>
      <c r="G223">
        <f>'Sicilia foglio di lavoro'!I222</f>
        <v>375</v>
      </c>
      <c r="H223">
        <f>'Sicilia foglio di lavoro'!J222</f>
        <v>30</v>
      </c>
      <c r="J223">
        <f>'Sicilia foglio di lavoro'!M222</f>
        <v>3144</v>
      </c>
      <c r="K223">
        <f>'Sicilia foglio di lavoro'!N222</f>
        <v>4345</v>
      </c>
      <c r="L223">
        <f>'Sicilia foglio di lavoro'!O222</f>
        <v>326</v>
      </c>
      <c r="M223" s="2">
        <f t="shared" si="25"/>
        <v>0.10566356720202874</v>
      </c>
      <c r="N223" s="2">
        <f t="shared" si="26"/>
        <v>8.4530853761623E-3</v>
      </c>
      <c r="O223" s="2">
        <f t="shared" si="27"/>
        <v>0.88588334742180896</v>
      </c>
    </row>
    <row r="224" spans="1:15">
      <c r="A224" s="4">
        <v>44112</v>
      </c>
      <c r="B224">
        <f>'Sicilia foglio di lavoro'!B223</f>
        <v>529533</v>
      </c>
      <c r="D224">
        <f>'Sicilia foglio di lavoro'!E223</f>
        <v>8479</v>
      </c>
      <c r="E224">
        <f>'Sicilia foglio di lavoro'!G223</f>
        <v>3696</v>
      </c>
      <c r="F224">
        <f>'Sicilia foglio di lavoro'!H223</f>
        <v>409</v>
      </c>
      <c r="G224">
        <f>'Sicilia foglio di lavoro'!I223</f>
        <v>376</v>
      </c>
      <c r="H224">
        <f>'Sicilia foglio di lavoro'!J223</f>
        <v>33</v>
      </c>
      <c r="J224">
        <f>'Sicilia foglio di lavoro'!M223</f>
        <v>3287</v>
      </c>
      <c r="K224">
        <f>'Sicilia foglio di lavoro'!N223</f>
        <v>4454</v>
      </c>
      <c r="L224">
        <f>'Sicilia foglio di lavoro'!O223</f>
        <v>329</v>
      </c>
      <c r="M224" s="2">
        <f t="shared" si="25"/>
        <v>0.10173160173160173</v>
      </c>
      <c r="N224" s="2">
        <f t="shared" si="26"/>
        <v>8.9285714285714281E-3</v>
      </c>
      <c r="O224" s="2">
        <f t="shared" si="27"/>
        <v>0.88933982683982682</v>
      </c>
    </row>
    <row r="225" spans="1:15">
      <c r="A225" s="4">
        <v>44113</v>
      </c>
      <c r="B225">
        <f>'Sicilia foglio di lavoro'!B224</f>
        <v>536684</v>
      </c>
      <c r="D225">
        <f>'Sicilia foglio di lavoro'!E224</f>
        <v>8712</v>
      </c>
      <c r="E225">
        <f>'Sicilia foglio di lavoro'!G224</f>
        <v>3901</v>
      </c>
      <c r="F225">
        <f>'Sicilia foglio di lavoro'!H224</f>
        <v>411</v>
      </c>
      <c r="G225">
        <f>'Sicilia foglio di lavoro'!I224</f>
        <v>376</v>
      </c>
      <c r="H225">
        <f>'Sicilia foglio di lavoro'!J224</f>
        <v>35</v>
      </c>
      <c r="J225">
        <f>'Sicilia foglio di lavoro'!M224</f>
        <v>3490</v>
      </c>
      <c r="K225">
        <f>'Sicilia foglio di lavoro'!N224</f>
        <v>4478</v>
      </c>
      <c r="L225">
        <f>'Sicilia foglio di lavoro'!O224</f>
        <v>333</v>
      </c>
      <c r="M225" s="2">
        <f t="shared" si="25"/>
        <v>9.6385542168674704E-2</v>
      </c>
      <c r="N225" s="2">
        <f t="shared" si="26"/>
        <v>8.9720584465521665E-3</v>
      </c>
      <c r="O225" s="2">
        <f t="shared" si="27"/>
        <v>0.89464239938477319</v>
      </c>
    </row>
    <row r="226" spans="1:15">
      <c r="A226" s="4">
        <v>44114</v>
      </c>
      <c r="B226">
        <f>'Sicilia foglio di lavoro'!B225</f>
        <v>544425</v>
      </c>
      <c r="D226">
        <f>'Sicilia foglio di lavoro'!E225</f>
        <v>8997</v>
      </c>
      <c r="E226">
        <f>'Sicilia foglio di lavoro'!G225</f>
        <v>4143</v>
      </c>
      <c r="F226">
        <f>'Sicilia foglio di lavoro'!H225</f>
        <v>422</v>
      </c>
      <c r="G226">
        <f>'Sicilia foglio di lavoro'!I225</f>
        <v>387</v>
      </c>
      <c r="H226">
        <f>'Sicilia foglio di lavoro'!J225</f>
        <v>35</v>
      </c>
      <c r="J226">
        <f>'Sicilia foglio di lavoro'!M225</f>
        <v>3721</v>
      </c>
      <c r="K226">
        <f>'Sicilia foglio di lavoro'!N225</f>
        <v>4519</v>
      </c>
      <c r="L226">
        <f>'Sicilia foglio di lavoro'!O225</f>
        <v>335</v>
      </c>
      <c r="M226" s="2">
        <f t="shared" si="25"/>
        <v>9.3410572049239679E-2</v>
      </c>
      <c r="N226" s="2">
        <f t="shared" si="26"/>
        <v>8.4479845522568188E-3</v>
      </c>
      <c r="O226" s="2">
        <f t="shared" si="27"/>
        <v>0.89814144339850355</v>
      </c>
    </row>
    <row r="227" spans="1:15">
      <c r="A227" s="4">
        <v>44115</v>
      </c>
      <c r="B227">
        <f>'Sicilia foglio di lavoro'!B226</f>
        <v>548934</v>
      </c>
      <c r="D227">
        <f>'Sicilia foglio di lavoro'!E226</f>
        <v>9294</v>
      </c>
      <c r="E227">
        <f>'Sicilia foglio di lavoro'!G226</f>
        <v>4401</v>
      </c>
      <c r="F227">
        <f>'Sicilia foglio di lavoro'!H226</f>
        <v>426</v>
      </c>
      <c r="G227">
        <f>'Sicilia foglio di lavoro'!I226</f>
        <v>388</v>
      </c>
      <c r="H227">
        <f>'Sicilia foglio di lavoro'!J226</f>
        <v>38</v>
      </c>
      <c r="J227">
        <f>'Sicilia foglio di lavoro'!M226</f>
        <v>3975</v>
      </c>
      <c r="K227">
        <f>'Sicilia foglio di lavoro'!N226</f>
        <v>4557</v>
      </c>
      <c r="L227">
        <f>'Sicilia foglio di lavoro'!O226</f>
        <v>336</v>
      </c>
      <c r="M227" s="2">
        <f t="shared" ref="M227:M234" si="28">G227/E227</f>
        <v>8.8161781413315154E-2</v>
      </c>
      <c r="N227" s="2">
        <f t="shared" ref="N227:N234" si="29">H227/E227</f>
        <v>8.6344012724380824E-3</v>
      </c>
      <c r="O227" s="2">
        <f t="shared" ref="O227:O234" si="30">J227/E227</f>
        <v>0.90320381731424682</v>
      </c>
    </row>
    <row r="228" spans="1:15">
      <c r="A228" s="4">
        <v>44116</v>
      </c>
      <c r="B228">
        <f>'Sicilia foglio di lavoro'!B227</f>
        <v>552826</v>
      </c>
      <c r="D228">
        <f>'Sicilia foglio di lavoro'!E227</f>
        <v>9592</v>
      </c>
      <c r="E228">
        <f>'Sicilia foglio di lavoro'!G227</f>
        <v>4682</v>
      </c>
      <c r="F228">
        <f>'Sicilia foglio di lavoro'!H227</f>
        <v>446</v>
      </c>
      <c r="G228">
        <f>'Sicilia foglio di lavoro'!I227</f>
        <v>404</v>
      </c>
      <c r="H228">
        <f>'Sicilia foglio di lavoro'!J227</f>
        <v>42</v>
      </c>
      <c r="J228">
        <f>'Sicilia foglio di lavoro'!M227</f>
        <v>4236</v>
      </c>
      <c r="K228">
        <f>'Sicilia foglio di lavoro'!N227</f>
        <v>4571</v>
      </c>
      <c r="L228">
        <f>'Sicilia foglio di lavoro'!O227</f>
        <v>339</v>
      </c>
      <c r="M228" s="2">
        <f t="shared" si="28"/>
        <v>8.6287911149081589E-2</v>
      </c>
      <c r="N228" s="2">
        <f t="shared" si="29"/>
        <v>8.9705254164886804E-3</v>
      </c>
      <c r="O228" s="2">
        <f t="shared" si="30"/>
        <v>0.90474156343442969</v>
      </c>
    </row>
    <row r="229" spans="1:15">
      <c r="A229" s="4">
        <v>44117</v>
      </c>
      <c r="B229">
        <f>'Sicilia foglio di lavoro'!B228</f>
        <v>561166</v>
      </c>
      <c r="D229">
        <f>'Sicilia foglio di lavoro'!E228</f>
        <v>9926</v>
      </c>
      <c r="E229">
        <f>'Sicilia foglio di lavoro'!G228</f>
        <v>4877</v>
      </c>
      <c r="F229">
        <f>'Sicilia foglio di lavoro'!H228</f>
        <v>470</v>
      </c>
      <c r="G229">
        <f>'Sicilia foglio di lavoro'!I228</f>
        <v>426</v>
      </c>
      <c r="H229">
        <f>'Sicilia foglio di lavoro'!J228</f>
        <v>44</v>
      </c>
      <c r="J229">
        <f>'Sicilia foglio di lavoro'!M228</f>
        <v>4407</v>
      </c>
      <c r="K229">
        <f>'Sicilia foglio di lavoro'!N228</f>
        <v>4708</v>
      </c>
      <c r="L229">
        <f>'Sicilia foglio di lavoro'!O228</f>
        <v>341</v>
      </c>
      <c r="M229" s="2">
        <f t="shared" si="28"/>
        <v>8.7348779987697356E-2</v>
      </c>
      <c r="N229" s="2">
        <f t="shared" si="29"/>
        <v>9.0219397170391638E-3</v>
      </c>
      <c r="O229" s="2">
        <f t="shared" si="30"/>
        <v>0.90362928029526346</v>
      </c>
    </row>
    <row r="230" spans="1:15">
      <c r="A230" s="4">
        <v>44118</v>
      </c>
      <c r="B230">
        <f>'Sicilia foglio di lavoro'!B229</f>
        <v>568187</v>
      </c>
      <c r="D230">
        <f>'Sicilia foglio di lavoro'!E229</f>
        <v>10292</v>
      </c>
      <c r="E230">
        <f>'Sicilia foglio di lavoro'!G229</f>
        <v>5187</v>
      </c>
      <c r="F230">
        <f>'Sicilia foglio di lavoro'!H229</f>
        <v>496</v>
      </c>
      <c r="G230">
        <f>'Sicilia foglio di lavoro'!I229</f>
        <v>447</v>
      </c>
      <c r="H230">
        <f>'Sicilia foglio di lavoro'!J229</f>
        <v>49</v>
      </c>
      <c r="J230">
        <f>'Sicilia foglio di lavoro'!M229</f>
        <v>4691</v>
      </c>
      <c r="K230">
        <f>'Sicilia foglio di lavoro'!N229</f>
        <v>4762</v>
      </c>
      <c r="L230">
        <f>'Sicilia foglio di lavoro'!O229</f>
        <v>343</v>
      </c>
      <c r="M230" s="2">
        <f t="shared" si="28"/>
        <v>8.6176980913823018E-2</v>
      </c>
      <c r="N230" s="2">
        <f t="shared" si="29"/>
        <v>9.4466936572199737E-3</v>
      </c>
      <c r="O230" s="2">
        <f t="shared" si="30"/>
        <v>0.90437632542895696</v>
      </c>
    </row>
    <row r="231" spans="1:15">
      <c r="A231" s="4">
        <v>44119</v>
      </c>
      <c r="B231">
        <f>'Sicilia foglio di lavoro'!B230</f>
        <v>575631</v>
      </c>
      <c r="D231">
        <f>'Sicilia foglio di lavoro'!E230</f>
        <v>10691</v>
      </c>
      <c r="E231">
        <f>'Sicilia foglio di lavoro'!G230</f>
        <v>5487</v>
      </c>
      <c r="F231">
        <f>'Sicilia foglio di lavoro'!H230</f>
        <v>520</v>
      </c>
      <c r="G231">
        <f>'Sicilia foglio di lavoro'!I230</f>
        <v>468</v>
      </c>
      <c r="H231">
        <f>'Sicilia foglio di lavoro'!J230</f>
        <v>52</v>
      </c>
      <c r="J231">
        <f>'Sicilia foglio di lavoro'!M230</f>
        <v>4967</v>
      </c>
      <c r="K231">
        <f>'Sicilia foglio di lavoro'!N230</f>
        <v>4854</v>
      </c>
      <c r="L231">
        <f>'Sicilia foglio di lavoro'!O230</f>
        <v>350</v>
      </c>
      <c r="M231" s="2">
        <f t="shared" si="28"/>
        <v>8.5292509568069982E-2</v>
      </c>
      <c r="N231" s="2">
        <f t="shared" si="29"/>
        <v>9.4769455075633321E-3</v>
      </c>
      <c r="O231" s="2">
        <f t="shared" si="30"/>
        <v>0.90523054492436672</v>
      </c>
    </row>
    <row r="232" spans="1:15">
      <c r="A232" s="4">
        <v>44120</v>
      </c>
      <c r="B232">
        <f>'Sicilia foglio di lavoro'!B231</f>
        <v>583340</v>
      </c>
      <c r="C232">
        <f>'Sicilia foglio di lavoro'!C231</f>
        <v>416980</v>
      </c>
      <c r="D232">
        <f>'Sicilia foglio di lavoro'!E231</f>
        <v>11269</v>
      </c>
      <c r="E232">
        <f>'Sicilia foglio di lavoro'!G231</f>
        <v>5934</v>
      </c>
      <c r="F232">
        <f>'Sicilia foglio di lavoro'!H231</f>
        <v>529</v>
      </c>
      <c r="G232">
        <f>'Sicilia foglio di lavoro'!I231</f>
        <v>471</v>
      </c>
      <c r="H232">
        <f>'Sicilia foglio di lavoro'!J231</f>
        <v>58</v>
      </c>
      <c r="J232">
        <f>'Sicilia foglio di lavoro'!M231</f>
        <v>5405</v>
      </c>
      <c r="K232">
        <f>'Sicilia foglio di lavoro'!N231</f>
        <v>4975</v>
      </c>
      <c r="L232">
        <f>'Sicilia foglio di lavoro'!O231</f>
        <v>360</v>
      </c>
      <c r="M232" s="2">
        <f t="shared" si="28"/>
        <v>7.9373104145601614E-2</v>
      </c>
      <c r="N232" s="2">
        <f t="shared" si="29"/>
        <v>9.7741826761038094E-3</v>
      </c>
      <c r="O232" s="2">
        <f t="shared" si="30"/>
        <v>0.91085271317829453</v>
      </c>
    </row>
    <row r="233" spans="1:15">
      <c r="A233" s="4">
        <v>44121</v>
      </c>
      <c r="B233">
        <f>'Sicilia foglio di lavoro'!B232</f>
        <v>589079</v>
      </c>
      <c r="C233">
        <f>'Sicilia foglio di lavoro'!C232</f>
        <v>422068</v>
      </c>
      <c r="D233">
        <f>'Sicilia foglio di lavoro'!E232</f>
        <v>11744</v>
      </c>
      <c r="E233">
        <f>'Sicilia foglio di lavoro'!G232</f>
        <v>6281</v>
      </c>
      <c r="F233">
        <f>'Sicilia foglio di lavoro'!H232</f>
        <v>540</v>
      </c>
      <c r="G233">
        <f>'Sicilia foglio di lavoro'!I232</f>
        <v>479</v>
      </c>
      <c r="H233">
        <f>'Sicilia foglio di lavoro'!J232</f>
        <v>61</v>
      </c>
      <c r="J233">
        <f>'Sicilia foglio di lavoro'!M232</f>
        <v>5741</v>
      </c>
      <c r="K233">
        <f>'Sicilia foglio di lavoro'!N232</f>
        <v>5101</v>
      </c>
      <c r="L233">
        <f>'Sicilia foglio di lavoro'!O232</f>
        <v>362</v>
      </c>
      <c r="M233" s="2">
        <f t="shared" si="28"/>
        <v>7.62617417608661E-2</v>
      </c>
      <c r="N233" s="2">
        <f t="shared" si="29"/>
        <v>9.7118293265403607E-3</v>
      </c>
      <c r="O233" s="2">
        <f t="shared" si="30"/>
        <v>0.91402642891259356</v>
      </c>
    </row>
    <row r="234" spans="1:15">
      <c r="A234" s="4">
        <v>44122</v>
      </c>
      <c r="B234">
        <f>'Sicilia foglio di lavoro'!B233</f>
        <v>595469</v>
      </c>
      <c r="C234">
        <f>'Sicilia foglio di lavoro'!C233</f>
        <v>426503</v>
      </c>
      <c r="D234">
        <f>'Sicilia foglio di lavoro'!E233</f>
        <v>12292</v>
      </c>
      <c r="E234">
        <f>'Sicilia foglio di lavoro'!G233</f>
        <v>6790</v>
      </c>
      <c r="F234">
        <f>'Sicilia foglio di lavoro'!H233</f>
        <v>563</v>
      </c>
      <c r="G234">
        <f>'Sicilia foglio di lavoro'!I233</f>
        <v>493</v>
      </c>
      <c r="H234">
        <f>'Sicilia foglio di lavoro'!J233</f>
        <v>70</v>
      </c>
      <c r="J234">
        <f>'Sicilia foglio di lavoro'!M233</f>
        <v>6227</v>
      </c>
      <c r="K234">
        <f>'Sicilia foglio di lavoro'!N233</f>
        <v>5137</v>
      </c>
      <c r="L234">
        <f>'Sicilia foglio di lavoro'!O233</f>
        <v>365</v>
      </c>
      <c r="M234" s="2">
        <f t="shared" si="28"/>
        <v>7.2606774668630344E-2</v>
      </c>
      <c r="N234" s="2">
        <f t="shared" si="29"/>
        <v>1.0309278350515464E-2</v>
      </c>
      <c r="O234" s="2">
        <f t="shared" si="30"/>
        <v>0.91708394698085416</v>
      </c>
    </row>
    <row r="235" spans="1:15">
      <c r="A235" s="4">
        <v>44123</v>
      </c>
      <c r="B235">
        <f>'Sicilia foglio di lavoro'!B234</f>
        <v>598721</v>
      </c>
      <c r="C235">
        <f>'Sicilia foglio di lavoro'!C234</f>
        <v>428508</v>
      </c>
      <c r="D235">
        <f>'Sicilia foglio di lavoro'!E234</f>
        <v>12654</v>
      </c>
      <c r="E235">
        <f>'Sicilia foglio di lavoro'!G234</f>
        <v>7019</v>
      </c>
      <c r="F235">
        <f>'Sicilia foglio di lavoro'!H234</f>
        <v>593</v>
      </c>
      <c r="G235">
        <f>'Sicilia foglio di lavoro'!I234</f>
        <v>521</v>
      </c>
      <c r="H235">
        <f>'Sicilia foglio di lavoro'!J234</f>
        <v>72</v>
      </c>
      <c r="J235">
        <f>'Sicilia foglio di lavoro'!M234</f>
        <v>6426</v>
      </c>
      <c r="K235">
        <f>'Sicilia foglio di lavoro'!N234</f>
        <v>5267</v>
      </c>
      <c r="L235">
        <f>'Sicilia foglio di lavoro'!O234</f>
        <v>368</v>
      </c>
      <c r="M235" s="2">
        <f t="shared" ref="M235:M239" si="31">G235/E235</f>
        <v>7.4227097877190479E-2</v>
      </c>
      <c r="N235" s="2">
        <f t="shared" ref="N235:N239" si="32">H235/E235</f>
        <v>1.0257871491665479E-2</v>
      </c>
      <c r="O235" s="2">
        <f t="shared" ref="O235:O239" si="33">J235/E235</f>
        <v>0.91551503063114403</v>
      </c>
    </row>
    <row r="236" spans="1:15">
      <c r="A236" s="4">
        <v>44124</v>
      </c>
      <c r="B236">
        <f>'Sicilia foglio di lavoro'!B235</f>
        <v>606852</v>
      </c>
      <c r="C236">
        <f>'Sicilia foglio di lavoro'!C235</f>
        <v>434040</v>
      </c>
      <c r="D236">
        <f>'Sicilia foglio di lavoro'!E235</f>
        <v>13228</v>
      </c>
      <c r="E236">
        <f>'Sicilia foglio di lavoro'!G235</f>
        <v>7497</v>
      </c>
      <c r="F236">
        <f>'Sicilia foglio di lavoro'!H235</f>
        <v>619</v>
      </c>
      <c r="G236">
        <f>'Sicilia foglio di lavoro'!I235</f>
        <v>542</v>
      </c>
      <c r="H236">
        <f>'Sicilia foglio di lavoro'!J235</f>
        <v>77</v>
      </c>
      <c r="J236">
        <f>'Sicilia foglio di lavoro'!M235</f>
        <v>6878</v>
      </c>
      <c r="K236">
        <f>'Sicilia foglio di lavoro'!N235</f>
        <v>5353</v>
      </c>
      <c r="L236">
        <f>'Sicilia foglio di lavoro'!O235</f>
        <v>378</v>
      </c>
      <c r="M236" s="2">
        <f t="shared" si="31"/>
        <v>7.2295584900626916E-2</v>
      </c>
      <c r="N236" s="2">
        <f t="shared" si="32"/>
        <v>1.027077497665733E-2</v>
      </c>
      <c r="O236" s="2">
        <f t="shared" si="33"/>
        <v>0.91743364012271578</v>
      </c>
    </row>
    <row r="237" spans="1:15">
      <c r="A237" s="4">
        <v>44125</v>
      </c>
      <c r="B237">
        <f>'Sicilia foglio di lavoro'!B236</f>
        <v>614264</v>
      </c>
      <c r="C237">
        <f>'Sicilia foglio di lavoro'!C236</f>
        <v>437540</v>
      </c>
      <c r="D237">
        <f>'Sicilia foglio di lavoro'!E236</f>
        <v>13790</v>
      </c>
      <c r="E237">
        <f>'Sicilia foglio di lavoro'!G236</f>
        <v>7850</v>
      </c>
      <c r="F237">
        <f>'Sicilia foglio di lavoro'!H236</f>
        <v>648</v>
      </c>
      <c r="G237">
        <f>'Sicilia foglio di lavoro'!I236</f>
        <v>565</v>
      </c>
      <c r="H237">
        <f>'Sicilia foglio di lavoro'!J236</f>
        <v>83</v>
      </c>
      <c r="J237">
        <f>'Sicilia foglio di lavoro'!M236</f>
        <v>7202</v>
      </c>
      <c r="K237">
        <f>'Sicilia foglio di lavoro'!N236</f>
        <v>5551</v>
      </c>
      <c r="L237">
        <f>'Sicilia foglio di lavoro'!O236</f>
        <v>389</v>
      </c>
      <c r="M237" s="2">
        <f t="shared" si="31"/>
        <v>7.1974522292993628E-2</v>
      </c>
      <c r="N237" s="2">
        <f t="shared" si="32"/>
        <v>1.0573248407643312E-2</v>
      </c>
      <c r="O237" s="2">
        <f t="shared" si="33"/>
        <v>0.9174522292993631</v>
      </c>
    </row>
    <row r="238" spans="1:15">
      <c r="A238" s="4">
        <v>44126</v>
      </c>
      <c r="B238">
        <f>'Sicilia foglio di lavoro'!B237</f>
        <v>621996</v>
      </c>
      <c r="C238">
        <f>'Sicilia foglio di lavoro'!C237</f>
        <v>442472</v>
      </c>
      <c r="D238">
        <f>'Sicilia foglio di lavoro'!E237</f>
        <v>14586</v>
      </c>
      <c r="E238">
        <f>'Sicilia foglio di lavoro'!G237</f>
        <v>8540</v>
      </c>
      <c r="F238">
        <f>'Sicilia foglio di lavoro'!H237</f>
        <v>677</v>
      </c>
      <c r="G238">
        <f>'Sicilia foglio di lavoro'!I237</f>
        <v>588</v>
      </c>
      <c r="H238">
        <f>'Sicilia foglio di lavoro'!J237</f>
        <v>89</v>
      </c>
      <c r="J238">
        <f>'Sicilia foglio di lavoro'!M237</f>
        <v>7863</v>
      </c>
      <c r="K238">
        <f>'Sicilia foglio di lavoro'!N237</f>
        <v>5649</v>
      </c>
      <c r="L238">
        <f>'Sicilia foglio di lavoro'!O237</f>
        <v>397</v>
      </c>
      <c r="M238" s="2">
        <f t="shared" si="31"/>
        <v>6.8852459016393447E-2</v>
      </c>
      <c r="N238" s="2">
        <f t="shared" si="32"/>
        <v>1.0421545667447307E-2</v>
      </c>
      <c r="O238" s="2">
        <f t="shared" si="33"/>
        <v>0.92072599531615928</v>
      </c>
    </row>
    <row r="239" spans="1:15">
      <c r="A239" s="4">
        <v>44127</v>
      </c>
      <c r="B239">
        <f>'Sicilia foglio di lavoro'!B238</f>
        <v>630011</v>
      </c>
      <c r="C239">
        <f>'Sicilia foglio di lavoro'!C238</f>
        <v>447704</v>
      </c>
      <c r="D239">
        <f>'Sicilia foglio di lavoro'!E238</f>
        <v>15316</v>
      </c>
      <c r="E239">
        <f>'Sicilia foglio di lavoro'!G238</f>
        <v>9136</v>
      </c>
      <c r="F239">
        <f>'Sicilia foglio di lavoro'!H238</f>
        <v>682</v>
      </c>
      <c r="G239">
        <f>'Sicilia foglio di lavoro'!I238</f>
        <v>593</v>
      </c>
      <c r="H239">
        <f>'Sicilia foglio di lavoro'!J238</f>
        <v>89</v>
      </c>
      <c r="J239">
        <f>'Sicilia foglio di lavoro'!M238</f>
        <v>8454</v>
      </c>
      <c r="K239">
        <f>'Sicilia foglio di lavoro'!N238</f>
        <v>5772</v>
      </c>
      <c r="L239">
        <f>'Sicilia foglio di lavoro'!O238</f>
        <v>408</v>
      </c>
      <c r="M239" s="2">
        <f t="shared" si="31"/>
        <v>6.4908056042031523E-2</v>
      </c>
      <c r="N239" s="2">
        <f t="shared" si="32"/>
        <v>9.7416812609457098E-3</v>
      </c>
      <c r="O239" s="2">
        <f t="shared" si="33"/>
        <v>0.92535026269702281</v>
      </c>
    </row>
    <row r="240" spans="1:15">
      <c r="A240" s="4">
        <v>44128</v>
      </c>
      <c r="B240">
        <f>'Sicilia foglio di lavoro'!B239</f>
        <v>637158</v>
      </c>
      <c r="C240">
        <f>'Sicilia foglio di lavoro'!C239</f>
        <v>452738</v>
      </c>
      <c r="D240">
        <f>'Sicilia foglio di lavoro'!E239</f>
        <v>16202</v>
      </c>
      <c r="E240">
        <f>'Sicilia foglio di lavoro'!G239</f>
        <v>9889</v>
      </c>
      <c r="F240">
        <f>'Sicilia foglio di lavoro'!H239</f>
        <v>696</v>
      </c>
      <c r="G240">
        <f>'Sicilia foglio di lavoro'!I239</f>
        <v>606</v>
      </c>
      <c r="H240">
        <f>'Sicilia foglio di lavoro'!J239</f>
        <v>90</v>
      </c>
      <c r="J240">
        <f>'Sicilia foglio di lavoro'!M239</f>
        <v>9193</v>
      </c>
      <c r="K240">
        <f>'Sicilia foglio di lavoro'!N239</f>
        <v>5896</v>
      </c>
      <c r="L240">
        <f>'Sicilia foglio di lavoro'!O239</f>
        <v>417</v>
      </c>
      <c r="M240" s="2">
        <f t="shared" ref="M240" si="34">G240/E240</f>
        <v>6.128021033471534E-2</v>
      </c>
      <c r="N240" s="2">
        <f t="shared" ref="N240" si="35">H240/E240</f>
        <v>9.1010213368389117E-3</v>
      </c>
      <c r="O240" s="2">
        <f t="shared" ref="O240" si="36">J240/E240</f>
        <v>0.9296187683284457</v>
      </c>
    </row>
    <row r="241" spans="1:15">
      <c r="A241" s="4">
        <v>44129</v>
      </c>
      <c r="B241">
        <f>'Sicilia foglio di lavoro'!B240</f>
        <v>642351</v>
      </c>
      <c r="C241">
        <f>'Sicilia foglio di lavoro'!C240</f>
        <v>456572</v>
      </c>
      <c r="D241">
        <f>'Sicilia foglio di lavoro'!E240</f>
        <v>16897</v>
      </c>
      <c r="E241">
        <f>'Sicilia foglio di lavoro'!G240</f>
        <v>10555</v>
      </c>
      <c r="F241">
        <f>'Sicilia foglio di lavoro'!H240</f>
        <v>737</v>
      </c>
      <c r="G241">
        <f>'Sicilia foglio di lavoro'!I240</f>
        <v>642</v>
      </c>
      <c r="H241">
        <f>'Sicilia foglio di lavoro'!J240</f>
        <v>95</v>
      </c>
      <c r="J241">
        <f>'Sicilia foglio di lavoro'!M240</f>
        <v>9818</v>
      </c>
      <c r="K241">
        <f>'Sicilia foglio di lavoro'!N240</f>
        <v>5914</v>
      </c>
      <c r="L241">
        <f>'Sicilia foglio di lavoro'!O240</f>
        <v>428</v>
      </c>
      <c r="M241" s="2">
        <f t="shared" ref="M241" si="37">G241/E241</f>
        <v>6.0824253908100423E-2</v>
      </c>
      <c r="N241" s="2">
        <f t="shared" ref="N241" si="38">H241/E241</f>
        <v>9.0004737091425868E-3</v>
      </c>
      <c r="O241" s="2">
        <f t="shared" ref="O241" si="39">J241/E241</f>
        <v>0.93017527238275699</v>
      </c>
    </row>
    <row r="242" spans="1:15">
      <c r="A242" s="4">
        <v>44130</v>
      </c>
      <c r="B242">
        <f>'Sicilia foglio di lavoro'!B241</f>
        <v>647327</v>
      </c>
      <c r="C242">
        <f>'Sicilia foglio di lavoro'!C241</f>
        <v>459725</v>
      </c>
      <c r="D242">
        <f>'Sicilia foglio di lavoro'!E241</f>
        <v>17465</v>
      </c>
      <c r="E242">
        <f>'Sicilia foglio di lavoro'!G241</f>
        <v>10945</v>
      </c>
      <c r="F242">
        <f>'Sicilia foglio di lavoro'!H241</f>
        <v>775</v>
      </c>
      <c r="G242">
        <f>'Sicilia foglio di lavoro'!I241</f>
        <v>677</v>
      </c>
      <c r="H242">
        <f>'Sicilia foglio di lavoro'!J241</f>
        <v>98</v>
      </c>
      <c r="J242">
        <f>'Sicilia foglio di lavoro'!M241</f>
        <v>10170</v>
      </c>
      <c r="K242">
        <f>'Sicilia foglio di lavoro'!N241</f>
        <v>6081</v>
      </c>
      <c r="L242">
        <f>'Sicilia foglio di lavoro'!O241</f>
        <v>439</v>
      </c>
      <c r="M242" s="2">
        <f t="shared" ref="M242:M243" si="40">G242/E242</f>
        <v>6.185472818638648E-2</v>
      </c>
      <c r="N242" s="2">
        <f t="shared" ref="N242:N243" si="41">H242/E242</f>
        <v>8.9538602101416169E-3</v>
      </c>
      <c r="O242" s="2">
        <f t="shared" ref="O242:O243" si="42">J242/E242</f>
        <v>0.92919141160347185</v>
      </c>
    </row>
    <row r="243" spans="1:15">
      <c r="A243" s="4">
        <v>44131</v>
      </c>
      <c r="B243">
        <f>'Sicilia foglio di lavoro'!B242</f>
        <v>654651</v>
      </c>
      <c r="C243">
        <f>'Sicilia foglio di lavoro'!C242</f>
        <v>464116</v>
      </c>
      <c r="D243">
        <f>'Sicilia foglio di lavoro'!E242</f>
        <v>18325</v>
      </c>
      <c r="E243">
        <f>'Sicilia foglio di lavoro'!G242</f>
        <v>11734</v>
      </c>
      <c r="F243">
        <f>'Sicilia foglio di lavoro'!H242</f>
        <v>830</v>
      </c>
      <c r="G243">
        <f>'Sicilia foglio di lavoro'!I242</f>
        <v>727</v>
      </c>
      <c r="H243">
        <f>'Sicilia foglio di lavoro'!J242</f>
        <v>103</v>
      </c>
      <c r="J243">
        <f>'Sicilia foglio di lavoro'!M242</f>
        <v>10904</v>
      </c>
      <c r="K243">
        <f>'Sicilia foglio di lavoro'!N242</f>
        <v>6142</v>
      </c>
      <c r="L243">
        <f>'Sicilia foglio di lavoro'!O242</f>
        <v>449</v>
      </c>
      <c r="M243" s="2">
        <f t="shared" si="40"/>
        <v>6.1956707005283794E-2</v>
      </c>
      <c r="N243" s="2">
        <f t="shared" si="41"/>
        <v>8.7779103460030681E-3</v>
      </c>
      <c r="O243" s="2">
        <f t="shared" si="42"/>
        <v>0.92926538264871317</v>
      </c>
    </row>
    <row r="244" spans="1:15">
      <c r="A244" s="4">
        <v>44132</v>
      </c>
      <c r="B244">
        <f>'Sicilia foglio di lavoro'!B243</f>
        <v>662150</v>
      </c>
      <c r="C244">
        <f>'Sicilia foglio di lavoro'!C243</f>
        <v>468458</v>
      </c>
      <c r="D244">
        <f>'Sicilia foglio di lavoro'!E243</f>
        <v>19033</v>
      </c>
      <c r="E244">
        <f>'Sicilia foglio di lavoro'!G243</f>
        <v>12188</v>
      </c>
      <c r="F244">
        <f>'Sicilia foglio di lavoro'!H243</f>
        <v>898</v>
      </c>
      <c r="G244">
        <f>'Sicilia foglio di lavoro'!I243</f>
        <v>787</v>
      </c>
      <c r="H244">
        <f>'Sicilia foglio di lavoro'!J243</f>
        <v>111</v>
      </c>
      <c r="J244">
        <f>'Sicilia foglio di lavoro'!M243</f>
        <v>11290</v>
      </c>
      <c r="K244">
        <f>'Sicilia foglio di lavoro'!N243</f>
        <v>6386</v>
      </c>
      <c r="L244">
        <f>'Sicilia foglio di lavoro'!O243</f>
        <v>459</v>
      </c>
      <c r="M244" s="2">
        <f t="shared" ref="M244" si="43">G244/E244</f>
        <v>6.4571709878569084E-2</v>
      </c>
      <c r="N244" s="2">
        <f t="shared" ref="N244" si="44">H244/E244</f>
        <v>9.1073186741056772E-3</v>
      </c>
      <c r="O244" s="2">
        <f t="shared" ref="O244" si="45">J244/E244</f>
        <v>0.92632097144732528</v>
      </c>
    </row>
    <row r="245" spans="1:15">
      <c r="A245" s="4">
        <v>44133</v>
      </c>
      <c r="B245">
        <f>'Sicilia foglio di lavoro'!B244</f>
        <v>669376</v>
      </c>
      <c r="C245">
        <f>'Sicilia foglio di lavoro'!C244</f>
        <v>472930</v>
      </c>
      <c r="D245">
        <f>'Sicilia foglio di lavoro'!E244</f>
        <v>19822</v>
      </c>
      <c r="E245">
        <f>'Sicilia foglio di lavoro'!G244</f>
        <v>12745</v>
      </c>
      <c r="F245">
        <f>'Sicilia foglio di lavoro'!H244</f>
        <v>954</v>
      </c>
      <c r="G245">
        <f>'Sicilia foglio di lavoro'!I244</f>
        <v>839</v>
      </c>
      <c r="H245">
        <f>'Sicilia foglio di lavoro'!J244</f>
        <v>115</v>
      </c>
      <c r="J245">
        <f>'Sicilia foglio di lavoro'!M244</f>
        <v>11791</v>
      </c>
      <c r="K245">
        <f>'Sicilia foglio di lavoro'!N244</f>
        <v>6605</v>
      </c>
      <c r="L245">
        <f>'Sicilia foglio di lavoro'!O244</f>
        <v>472</v>
      </c>
      <c r="M245" s="2">
        <f t="shared" ref="M245:M246" si="46">G245/E245</f>
        <v>6.5829737151824247E-2</v>
      </c>
      <c r="N245" s="2">
        <f t="shared" ref="N245:N246" si="47">H245/E245</f>
        <v>9.0231463318948615E-3</v>
      </c>
      <c r="O245" s="2">
        <f t="shared" ref="O245:O246" si="48">J245/E245</f>
        <v>0.9251471165162809</v>
      </c>
    </row>
    <row r="246" spans="1:15">
      <c r="A246" s="4">
        <v>44134</v>
      </c>
      <c r="B246">
        <f>'Sicilia foglio di lavoro'!B245</f>
        <v>676669</v>
      </c>
      <c r="C246">
        <f>'Sicilia foglio di lavoro'!C245</f>
        <v>477579</v>
      </c>
      <c r="D246">
        <f>'Sicilia foglio di lavoro'!E245</f>
        <v>20806</v>
      </c>
      <c r="E246">
        <f>'Sicilia foglio di lavoro'!G245</f>
        <v>13564</v>
      </c>
      <c r="F246">
        <f>'Sicilia foglio di lavoro'!H245</f>
        <v>1012</v>
      </c>
      <c r="G246">
        <f>'Sicilia foglio di lavoro'!I245</f>
        <v>895</v>
      </c>
      <c r="H246">
        <f>'Sicilia foglio di lavoro'!J245</f>
        <v>117</v>
      </c>
      <c r="J246">
        <f>'Sicilia foglio di lavoro'!M245</f>
        <v>12552</v>
      </c>
      <c r="K246">
        <f>'Sicilia foglio di lavoro'!N245</f>
        <v>6758</v>
      </c>
      <c r="L246">
        <f>'Sicilia foglio di lavoro'!O245</f>
        <v>484</v>
      </c>
      <c r="M246" s="2">
        <f t="shared" si="46"/>
        <v>6.5983485697434383E-2</v>
      </c>
      <c r="N246" s="2">
        <f t="shared" si="47"/>
        <v>8.6257741079327627E-3</v>
      </c>
      <c r="O246" s="2">
        <f t="shared" si="48"/>
        <v>0.92539074019463285</v>
      </c>
    </row>
    <row r="247" spans="1:15">
      <c r="A247" s="4">
        <v>44135</v>
      </c>
      <c r="B247">
        <f>'Sicilia foglio di lavoro'!B246</f>
        <v>684775</v>
      </c>
      <c r="C247">
        <f>'Sicilia foglio di lavoro'!C246</f>
        <v>482882</v>
      </c>
      <c r="D247">
        <f>'Sicilia foglio di lavoro'!E246</f>
        <v>21758</v>
      </c>
      <c r="E247">
        <f>'Sicilia foglio di lavoro'!G246</f>
        <v>14442</v>
      </c>
      <c r="F247">
        <f>'Sicilia foglio di lavoro'!H246</f>
        <v>1084</v>
      </c>
      <c r="G247">
        <f>'Sicilia foglio di lavoro'!I246</f>
        <v>962</v>
      </c>
      <c r="H247">
        <f>'Sicilia foglio di lavoro'!J246</f>
        <v>122</v>
      </c>
      <c r="J247">
        <f>'Sicilia foglio di lavoro'!M246</f>
        <v>13358</v>
      </c>
      <c r="K247">
        <f>'Sicilia foglio di lavoro'!N246</f>
        <v>6814</v>
      </c>
      <c r="L247">
        <f>'Sicilia foglio di lavoro'!O246</f>
        <v>502</v>
      </c>
      <c r="M247" s="2">
        <f t="shared" ref="M247:M248" si="49">G247/E247</f>
        <v>6.6611272676914551E-2</v>
      </c>
      <c r="N247" s="2">
        <f t="shared" ref="N247:N248" si="50">H247/E247</f>
        <v>8.4475834371970648E-3</v>
      </c>
      <c r="O247" s="2">
        <f t="shared" ref="O247:O248" si="51">J247/E247</f>
        <v>0.92494114388588833</v>
      </c>
    </row>
    <row r="248" spans="1:15">
      <c r="A248" s="4">
        <v>44136</v>
      </c>
      <c r="B248">
        <f>'Sicilia foglio di lavoro'!B247</f>
        <v>693322</v>
      </c>
      <c r="C248">
        <f>'Sicilia foglio di lavoro'!C247</f>
        <v>488072</v>
      </c>
      <c r="D248">
        <f>'Sicilia foglio di lavoro'!E247</f>
        <v>22853</v>
      </c>
      <c r="E248">
        <f>'Sicilia foglio di lavoro'!G247</f>
        <v>15324</v>
      </c>
      <c r="F248">
        <f>'Sicilia foglio di lavoro'!H247</f>
        <v>1131</v>
      </c>
      <c r="G248">
        <f>'Sicilia foglio di lavoro'!I247</f>
        <v>999</v>
      </c>
      <c r="H248">
        <f>'Sicilia foglio di lavoro'!J247</f>
        <v>132</v>
      </c>
      <c r="J248">
        <f>'Sicilia foglio di lavoro'!M247</f>
        <v>14193</v>
      </c>
      <c r="K248">
        <f>'Sicilia foglio di lavoro'!N247</f>
        <v>7011</v>
      </c>
      <c r="L248">
        <f>'Sicilia foglio di lavoro'!O247</f>
        <v>518</v>
      </c>
      <c r="M248" s="2">
        <f t="shared" si="49"/>
        <v>6.5191855912294441E-2</v>
      </c>
      <c r="N248" s="2">
        <f t="shared" si="50"/>
        <v>8.6139389193422081E-3</v>
      </c>
      <c r="O248" s="2">
        <f t="shared" si="51"/>
        <v>0.92619420516836337</v>
      </c>
    </row>
    <row r="249" spans="1:15">
      <c r="A249" s="4">
        <v>44137</v>
      </c>
      <c r="B249">
        <f>'Sicilia foglio di lavoro'!B248</f>
        <v>701356</v>
      </c>
      <c r="C249">
        <f>'Sicilia foglio di lavoro'!C248</f>
        <v>492862</v>
      </c>
      <c r="D249">
        <f>'Sicilia foglio di lavoro'!E248</f>
        <v>23877</v>
      </c>
      <c r="E249">
        <f>'Sicilia foglio di lavoro'!G248</f>
        <v>16064</v>
      </c>
      <c r="F249">
        <f>'Sicilia foglio di lavoro'!H248</f>
        <v>1167</v>
      </c>
      <c r="G249">
        <f>'Sicilia foglio di lavoro'!I248</f>
        <v>1025</v>
      </c>
      <c r="H249">
        <f>'Sicilia foglio di lavoro'!J248</f>
        <v>142</v>
      </c>
      <c r="J249">
        <f>'Sicilia foglio di lavoro'!M248</f>
        <v>14897</v>
      </c>
      <c r="K249">
        <f>'Sicilia foglio di lavoro'!N248</f>
        <v>7277</v>
      </c>
      <c r="L249">
        <f>'Sicilia foglio di lavoro'!O248</f>
        <v>536</v>
      </c>
      <c r="M249" s="2">
        <f t="shared" ref="M249" si="52">G249/E249</f>
        <v>6.380727091633466E-2</v>
      </c>
      <c r="N249" s="2">
        <f t="shared" ref="N249" si="53">H249/E249</f>
        <v>8.839641434262949E-3</v>
      </c>
      <c r="O249" s="2">
        <f t="shared" ref="O249" si="54">J249/E249</f>
        <v>0.92735308764940239</v>
      </c>
    </row>
    <row r="250" spans="1:15">
      <c r="A250" s="4">
        <v>44138</v>
      </c>
      <c r="B250">
        <f>'Sicilia foglio di lavoro'!B249</f>
        <v>709371</v>
      </c>
      <c r="C250">
        <f>'Sicilia foglio di lavoro'!C249</f>
        <v>497218</v>
      </c>
      <c r="D250">
        <f>'Sicilia foglio di lavoro'!E249</f>
        <v>24925</v>
      </c>
      <c r="E250">
        <f>'Sicilia foglio di lavoro'!G249</f>
        <v>16806</v>
      </c>
      <c r="F250">
        <f>'Sicilia foglio di lavoro'!H249</f>
        <v>1222</v>
      </c>
      <c r="G250">
        <f>'Sicilia foglio di lavoro'!I249</f>
        <v>1072</v>
      </c>
      <c r="H250">
        <f>'Sicilia foglio di lavoro'!J249</f>
        <v>150</v>
      </c>
      <c r="J250">
        <f>'Sicilia foglio di lavoro'!M249</f>
        <v>15584</v>
      </c>
      <c r="K250">
        <f>'Sicilia foglio di lavoro'!N249</f>
        <v>7569</v>
      </c>
      <c r="L250">
        <f>'Sicilia foglio di lavoro'!O249</f>
        <v>550</v>
      </c>
      <c r="M250" s="2">
        <f t="shared" ref="M250" si="55">G250/E250</f>
        <v>6.3786742829941692E-2</v>
      </c>
      <c r="N250" s="2">
        <f t="shared" ref="N250" si="56">H250/E250</f>
        <v>8.9253837915030353E-3</v>
      </c>
      <c r="O250" s="2">
        <f t="shared" ref="O250" si="57">J250/E250</f>
        <v>0.92728787337855523</v>
      </c>
    </row>
    <row r="251" spans="1:15">
      <c r="A251" s="4">
        <v>44139</v>
      </c>
      <c r="B251">
        <f>'Sicilia foglio di lavoro'!B250</f>
        <v>718747</v>
      </c>
      <c r="C251">
        <f>'Sicilia foglio di lavoro'!C250</f>
        <v>503610</v>
      </c>
      <c r="D251">
        <f>'Sicilia foglio di lavoro'!E250</f>
        <v>26080</v>
      </c>
      <c r="E251">
        <f>'Sicilia foglio di lavoro'!G250</f>
        <v>17618</v>
      </c>
      <c r="F251">
        <f>'Sicilia foglio di lavoro'!H250</f>
        <v>1253</v>
      </c>
      <c r="G251">
        <f>'Sicilia foglio di lavoro'!I250</f>
        <v>1105</v>
      </c>
      <c r="H251">
        <f>'Sicilia foglio di lavoro'!J250</f>
        <v>148</v>
      </c>
      <c r="J251">
        <f>'Sicilia foglio di lavoro'!M250</f>
        <v>16365</v>
      </c>
      <c r="K251">
        <f>'Sicilia foglio di lavoro'!N250</f>
        <v>7893</v>
      </c>
      <c r="L251">
        <f>'Sicilia foglio di lavoro'!O250</f>
        <v>569</v>
      </c>
      <c r="M251" s="2">
        <f t="shared" ref="M251" si="58">G251/E251</f>
        <v>6.2719945510273586E-2</v>
      </c>
      <c r="N251" s="2">
        <f t="shared" ref="N251" si="59">H251/E251</f>
        <v>8.4004994891588147E-3</v>
      </c>
      <c r="O251" s="2">
        <f t="shared" ref="O251" si="60">J251/E251</f>
        <v>0.92887955500056762</v>
      </c>
    </row>
    <row r="252" spans="1:15">
      <c r="A252" s="4">
        <v>44140</v>
      </c>
      <c r="B252">
        <f>'Sicilia foglio di lavoro'!B251</f>
        <v>728244</v>
      </c>
      <c r="C252">
        <f>'Sicilia foglio di lavoro'!C251</f>
        <v>509301</v>
      </c>
      <c r="D252">
        <f>'Sicilia foglio di lavoro'!E251</f>
        <v>27402</v>
      </c>
      <c r="E252">
        <f>'Sicilia foglio di lavoro'!G251</f>
        <v>18526</v>
      </c>
      <c r="F252">
        <f>'Sicilia foglio di lavoro'!H251</f>
        <v>1304</v>
      </c>
      <c r="G252">
        <f>'Sicilia foglio di lavoro'!I251</f>
        <v>1147</v>
      </c>
      <c r="H252">
        <f>'Sicilia foglio di lavoro'!J251</f>
        <v>157</v>
      </c>
      <c r="J252">
        <f>'Sicilia foglio di lavoro'!M251</f>
        <v>17222</v>
      </c>
      <c r="K252">
        <f>'Sicilia foglio di lavoro'!N251</f>
        <v>8282</v>
      </c>
      <c r="L252">
        <f>'Sicilia foglio di lavoro'!O251</f>
        <v>594</v>
      </c>
      <c r="M252" s="2">
        <f t="shared" ref="M252" si="61">G252/E252</f>
        <v>6.1912987153190109E-2</v>
      </c>
      <c r="N252" s="2">
        <f t="shared" ref="N252" si="62">H252/E252</f>
        <v>8.4745762711864406E-3</v>
      </c>
      <c r="O252" s="2">
        <f t="shared" ref="O252" si="63">J252/E252</f>
        <v>0.92961243657562342</v>
      </c>
    </row>
    <row r="253" spans="1:15">
      <c r="A253" s="4">
        <v>44141</v>
      </c>
      <c r="B253">
        <f>'Sicilia foglio di lavoro'!B252</f>
        <v>737769</v>
      </c>
      <c r="C253">
        <f>'Sicilia foglio di lavoro'!C252</f>
        <v>514907</v>
      </c>
      <c r="D253">
        <f>'Sicilia foglio di lavoro'!E252</f>
        <v>28825</v>
      </c>
      <c r="E253">
        <f>'Sicilia foglio di lavoro'!G252</f>
        <v>19513</v>
      </c>
      <c r="F253">
        <f>'Sicilia foglio di lavoro'!H252</f>
        <v>1316</v>
      </c>
      <c r="G253">
        <f>'Sicilia foglio di lavoro'!I252</f>
        <v>1157</v>
      </c>
      <c r="H253">
        <f>'Sicilia foglio di lavoro'!J252</f>
        <v>159</v>
      </c>
      <c r="J253">
        <f>'Sicilia foglio di lavoro'!M252</f>
        <v>18197</v>
      </c>
      <c r="K253">
        <f>'Sicilia foglio di lavoro'!N252</f>
        <v>8684</v>
      </c>
      <c r="L253">
        <f>'Sicilia foglio di lavoro'!O252</f>
        <v>628</v>
      </c>
      <c r="M253" s="2">
        <f t="shared" ref="M253" si="64">G253/E253</f>
        <v>5.9293804130579615E-2</v>
      </c>
      <c r="N253" s="2">
        <f t="shared" ref="N253" si="65">H253/E253</f>
        <v>8.1484138779275347E-3</v>
      </c>
      <c r="O253" s="2">
        <f t="shared" ref="O253" si="66">J253/E253</f>
        <v>0.93255778199149286</v>
      </c>
    </row>
    <row r="254" spans="1:15">
      <c r="A254" s="4">
        <v>44142</v>
      </c>
      <c r="B254">
        <f>'Sicilia foglio di lavoro'!B253</f>
        <v>746200</v>
      </c>
      <c r="C254">
        <f>'Sicilia foglio di lavoro'!C253</f>
        <v>520508</v>
      </c>
      <c r="D254">
        <f>'Sicilia foglio di lavoro'!E253</f>
        <v>30188</v>
      </c>
      <c r="E254">
        <f>'Sicilia foglio di lavoro'!G253</f>
        <v>20737</v>
      </c>
      <c r="F254">
        <f>'Sicilia foglio di lavoro'!H253</f>
        <v>1330</v>
      </c>
      <c r="G254">
        <f>'Sicilia foglio di lavoro'!I253</f>
        <v>1161</v>
      </c>
      <c r="H254">
        <f>'Sicilia foglio di lavoro'!J253</f>
        <v>169</v>
      </c>
      <c r="J254">
        <f>'Sicilia foglio di lavoro'!M253</f>
        <v>19407</v>
      </c>
      <c r="K254">
        <f>'Sicilia foglio di lavoro'!N253</f>
        <v>8788</v>
      </c>
      <c r="L254">
        <f>'Sicilia foglio di lavoro'!O253</f>
        <v>663</v>
      </c>
      <c r="M254" s="2">
        <f t="shared" ref="M254" si="67">G254/E254</f>
        <v>5.5986883348603945E-2</v>
      </c>
      <c r="N254" s="2">
        <f t="shared" ref="N254" si="68">H254/E254</f>
        <v>8.1496841394608673E-3</v>
      </c>
      <c r="O254" s="2">
        <f t="shared" ref="O254" si="69">J254/E254</f>
        <v>0.93586343251193516</v>
      </c>
    </row>
    <row r="255" spans="1:15">
      <c r="A255" s="4">
        <v>44143</v>
      </c>
      <c r="B255">
        <f>'Sicilia foglio di lavoro'!B254</f>
        <v>753094</v>
      </c>
      <c r="C255">
        <f>'Sicilia foglio di lavoro'!C254</f>
        <v>525013</v>
      </c>
      <c r="D255">
        <f>'Sicilia foglio di lavoro'!E254</f>
        <v>31271</v>
      </c>
      <c r="E255">
        <f>'Sicilia foglio di lavoro'!G254</f>
        <v>21467</v>
      </c>
      <c r="F255">
        <f>'Sicilia foglio di lavoro'!H254</f>
        <v>1427</v>
      </c>
      <c r="G255">
        <f>'Sicilia foglio di lavoro'!I254</f>
        <v>1250</v>
      </c>
      <c r="H255">
        <f>'Sicilia foglio di lavoro'!J254</f>
        <v>177</v>
      </c>
      <c r="J255">
        <f>'Sicilia foglio di lavoro'!M254</f>
        <v>20040</v>
      </c>
      <c r="K255">
        <f>'Sicilia foglio di lavoro'!N254</f>
        <v>9128</v>
      </c>
      <c r="L255">
        <f>'Sicilia foglio di lavoro'!O254</f>
        <v>676</v>
      </c>
      <c r="M255" s="2">
        <f t="shared" ref="M255" si="70">G255/E255</f>
        <v>5.8228909488983092E-2</v>
      </c>
      <c r="N255" s="2">
        <f t="shared" ref="N255" si="71">H255/E255</f>
        <v>8.2452135836400056E-3</v>
      </c>
      <c r="O255" s="2">
        <f t="shared" ref="O255" si="72">J255/E255</f>
        <v>0.93352587692737687</v>
      </c>
    </row>
    <row r="256" spans="1:15">
      <c r="A256" s="4">
        <v>44144</v>
      </c>
      <c r="B256">
        <f>'Sicilia foglio di lavoro'!B255</f>
        <v>761552</v>
      </c>
      <c r="C256">
        <f>'Sicilia foglio di lavoro'!C255</f>
        <v>529908</v>
      </c>
      <c r="D256">
        <f>'Sicilia foglio di lavoro'!E255</f>
        <v>32294</v>
      </c>
      <c r="E256">
        <f>'Sicilia foglio di lavoro'!G255</f>
        <v>21939</v>
      </c>
      <c r="F256">
        <f>'Sicilia foglio di lavoro'!H255</f>
        <v>1490</v>
      </c>
      <c r="G256">
        <f>'Sicilia foglio di lavoro'!I255</f>
        <v>1303</v>
      </c>
      <c r="H256">
        <f>'Sicilia foglio di lavoro'!J255</f>
        <v>187</v>
      </c>
      <c r="J256">
        <f>'Sicilia foglio di lavoro'!M255</f>
        <v>20449</v>
      </c>
      <c r="K256">
        <f>'Sicilia foglio di lavoro'!N255</f>
        <v>9652</v>
      </c>
      <c r="L256">
        <f>'Sicilia foglio di lavoro'!O255</f>
        <v>703</v>
      </c>
      <c r="M256" s="2">
        <f t="shared" ref="M256" si="73">G256/E256</f>
        <v>5.9391950407949312E-2</v>
      </c>
      <c r="N256" s="2">
        <f t="shared" ref="N256" si="74">H256/E256</f>
        <v>8.5236337116550431E-3</v>
      </c>
      <c r="O256" s="2">
        <f t="shared" ref="O256" si="75">J256/E256</f>
        <v>0.93208441588039559</v>
      </c>
    </row>
    <row r="257" spans="1:15">
      <c r="A257" s="4">
        <v>44145</v>
      </c>
      <c r="B257">
        <f>'Sicilia foglio di lavoro'!B256</f>
        <v>770408</v>
      </c>
      <c r="C257">
        <f>'Sicilia foglio di lavoro'!C256</f>
        <v>535921</v>
      </c>
      <c r="D257">
        <f>'Sicilia foglio di lavoro'!E256</f>
        <v>33495</v>
      </c>
      <c r="E257">
        <f>'Sicilia foglio di lavoro'!G256</f>
        <v>22832</v>
      </c>
      <c r="F257">
        <f>'Sicilia foglio di lavoro'!H256</f>
        <v>1543</v>
      </c>
      <c r="G257">
        <f>'Sicilia foglio di lavoro'!I256</f>
        <v>1348</v>
      </c>
      <c r="H257">
        <f>'Sicilia foglio di lavoro'!J256</f>
        <v>195</v>
      </c>
      <c r="J257">
        <f>'Sicilia foglio di lavoro'!M256</f>
        <v>21289</v>
      </c>
      <c r="K257">
        <f>'Sicilia foglio di lavoro'!N256</f>
        <v>9928</v>
      </c>
      <c r="L257">
        <f>'Sicilia foglio di lavoro'!O256</f>
        <v>735</v>
      </c>
      <c r="M257" s="2">
        <f t="shared" ref="M257" si="76">G257/E257</f>
        <v>5.9039943938332166E-2</v>
      </c>
      <c r="N257" s="2">
        <f t="shared" ref="N257" si="77">H257/E257</f>
        <v>8.5406447091800983E-3</v>
      </c>
      <c r="O257" s="2">
        <f t="shared" ref="O257" si="78">J257/E257</f>
        <v>0.93241941135248774</v>
      </c>
    </row>
    <row r="258" spans="1:15">
      <c r="A258" s="4">
        <v>44146</v>
      </c>
      <c r="B258">
        <f>'Sicilia foglio di lavoro'!B257</f>
        <v>780247</v>
      </c>
      <c r="C258">
        <f>'Sicilia foglio di lavoro'!C257</f>
        <v>541877</v>
      </c>
      <c r="D258">
        <f>'Sicilia foglio di lavoro'!E257</f>
        <v>34982</v>
      </c>
      <c r="E258">
        <f>'Sicilia foglio di lavoro'!G257</f>
        <v>23564</v>
      </c>
      <c r="F258">
        <f>'Sicilia foglio di lavoro'!H257</f>
        <v>1578</v>
      </c>
      <c r="G258">
        <f>'Sicilia foglio di lavoro'!I257</f>
        <v>1376</v>
      </c>
      <c r="H258">
        <f>'Sicilia foglio di lavoro'!J257</f>
        <v>202</v>
      </c>
      <c r="J258">
        <f>'Sicilia foglio di lavoro'!M257</f>
        <v>21986</v>
      </c>
      <c r="K258">
        <f>'Sicilia foglio di lavoro'!N257</f>
        <v>10656</v>
      </c>
      <c r="L258">
        <f>'Sicilia foglio di lavoro'!O257</f>
        <v>762</v>
      </c>
      <c r="M258" s="2">
        <f t="shared" ref="M258" si="79">G258/E258</f>
        <v>5.8394160583941604E-2</v>
      </c>
      <c r="N258" s="2">
        <f t="shared" ref="N258" si="80">H258/E258</f>
        <v>8.5723985740960781E-3</v>
      </c>
      <c r="O258" s="2">
        <f t="shared" ref="O258" si="81">J258/E258</f>
        <v>0.93303344084196227</v>
      </c>
    </row>
    <row r="259" spans="1:15">
      <c r="A259" s="4">
        <v>44147</v>
      </c>
      <c r="B259">
        <f>'Sicilia foglio di lavoro'!B258</f>
        <v>789702</v>
      </c>
      <c r="C259">
        <f>'Sicilia foglio di lavoro'!C258</f>
        <v>548214</v>
      </c>
      <c r="D259">
        <f>'Sicilia foglio di lavoro'!E258</f>
        <v>36674</v>
      </c>
      <c r="E259">
        <f>'Sicilia foglio di lavoro'!G258</f>
        <v>24914</v>
      </c>
      <c r="F259">
        <f>'Sicilia foglio di lavoro'!H258</f>
        <v>1596</v>
      </c>
      <c r="G259">
        <f>'Sicilia foglio di lavoro'!I258</f>
        <v>1391</v>
      </c>
      <c r="H259">
        <f>'Sicilia foglio di lavoro'!J258</f>
        <v>205</v>
      </c>
      <c r="J259">
        <f>'Sicilia foglio di lavoro'!M258</f>
        <v>23318</v>
      </c>
      <c r="K259">
        <f>'Sicilia foglio di lavoro'!N258</f>
        <v>10958</v>
      </c>
      <c r="L259">
        <f>'Sicilia foglio di lavoro'!O258</f>
        <v>802</v>
      </c>
      <c r="M259" s="2">
        <f t="shared" ref="M259:M260" si="82">G259/E259</f>
        <v>5.5832062294292363E-2</v>
      </c>
      <c r="N259" s="2">
        <f t="shared" ref="N259:N260" si="83">H259/E259</f>
        <v>8.2283053704744324E-3</v>
      </c>
      <c r="O259" s="2">
        <f t="shared" ref="O259:O260" si="84">J259/E259</f>
        <v>0.93593963233523325</v>
      </c>
    </row>
    <row r="260" spans="1:15">
      <c r="A260" s="4">
        <v>44148</v>
      </c>
      <c r="B260">
        <f>'Sicilia foglio di lavoro'!B259</f>
        <v>799919</v>
      </c>
      <c r="C260">
        <f>'Sicilia foglio di lavoro'!C259</f>
        <v>554557</v>
      </c>
      <c r="D260">
        <f>'Sicilia foglio di lavoro'!E259</f>
        <v>38381</v>
      </c>
      <c r="E260">
        <f>'Sicilia foglio di lavoro'!G259</f>
        <v>26286</v>
      </c>
      <c r="F260">
        <f>'Sicilia foglio di lavoro'!H259</f>
        <v>1660</v>
      </c>
      <c r="G260">
        <f>'Sicilia foglio di lavoro'!I259</f>
        <v>1450</v>
      </c>
      <c r="H260">
        <f>'Sicilia foglio di lavoro'!J259</f>
        <v>210</v>
      </c>
      <c r="J260">
        <f>'Sicilia foglio di lavoro'!M259</f>
        <v>24626</v>
      </c>
      <c r="K260">
        <f>'Sicilia foglio di lavoro'!N259</f>
        <v>11258</v>
      </c>
      <c r="L260">
        <f>'Sicilia foglio di lavoro'!O259</f>
        <v>837</v>
      </c>
      <c r="M260" s="2">
        <f t="shared" si="82"/>
        <v>5.5162443886479492E-2</v>
      </c>
      <c r="N260" s="2">
        <f t="shared" si="83"/>
        <v>7.9890435973522019E-3</v>
      </c>
      <c r="O260" s="2">
        <f t="shared" si="84"/>
        <v>0.9368485125161683</v>
      </c>
    </row>
    <row r="261" spans="1:15">
      <c r="A261" s="4">
        <v>44149</v>
      </c>
      <c r="B261">
        <f>'Sicilia foglio di lavoro'!B260</f>
        <v>809193</v>
      </c>
      <c r="C261">
        <f>'Sicilia foglio di lavoro'!C260</f>
        <v>560736</v>
      </c>
      <c r="D261">
        <f>'Sicilia foglio di lavoro'!E260</f>
        <v>40110</v>
      </c>
      <c r="E261">
        <f>'Sicilia foglio di lavoro'!G260</f>
        <v>27806</v>
      </c>
      <c r="F261">
        <f>'Sicilia foglio di lavoro'!H260</f>
        <v>1677</v>
      </c>
      <c r="G261">
        <f>'Sicilia foglio di lavoro'!I260</f>
        <v>1462</v>
      </c>
      <c r="H261">
        <f>'Sicilia foglio di lavoro'!J260</f>
        <v>215</v>
      </c>
      <c r="J261">
        <f>'Sicilia foglio di lavoro'!M260</f>
        <v>26129</v>
      </c>
      <c r="K261">
        <f>'Sicilia foglio di lavoro'!N260</f>
        <v>11444</v>
      </c>
      <c r="L261">
        <f>'Sicilia foglio di lavoro'!O260</f>
        <v>860</v>
      </c>
      <c r="M261" s="2">
        <f t="shared" ref="M261" si="85">G261/E261</f>
        <v>5.2578580162554844E-2</v>
      </c>
      <c r="N261" s="2">
        <f t="shared" ref="N261" si="86">H261/E261</f>
        <v>7.732144141552183E-3</v>
      </c>
      <c r="O261" s="2">
        <f t="shared" ref="O261" si="87">J261/E261</f>
        <v>0.939689275695893</v>
      </c>
    </row>
    <row r="262" spans="1:15">
      <c r="A262" s="4">
        <v>44150</v>
      </c>
      <c r="B262">
        <f>'Sicilia foglio di lavoro'!B261</f>
        <v>816609</v>
      </c>
      <c r="C262">
        <f>'Sicilia foglio di lavoro'!C261</f>
        <v>565253</v>
      </c>
      <c r="D262">
        <f>'Sicilia foglio di lavoro'!E261</f>
        <v>41532</v>
      </c>
      <c r="E262">
        <f>'Sicilia foglio di lavoro'!G261</f>
        <v>28807</v>
      </c>
      <c r="F262">
        <f>'Sicilia foglio di lavoro'!H261</f>
        <v>1693</v>
      </c>
      <c r="G262">
        <f>'Sicilia foglio di lavoro'!I261</f>
        <v>1476</v>
      </c>
      <c r="H262">
        <f>'Sicilia foglio di lavoro'!J261</f>
        <v>217</v>
      </c>
      <c r="J262">
        <f>'Sicilia foglio di lavoro'!M261</f>
        <v>27114</v>
      </c>
      <c r="K262">
        <f>'Sicilia foglio di lavoro'!N261</f>
        <v>11829</v>
      </c>
      <c r="L262">
        <f>'Sicilia foglio di lavoro'!O261</f>
        <v>896</v>
      </c>
      <c r="M262" s="2">
        <f t="shared" ref="M262" si="88">G262/E262</f>
        <v>5.1237546429687232E-2</v>
      </c>
      <c r="N262" s="2">
        <f t="shared" ref="N262" si="89">H262/E262</f>
        <v>7.5328913111396539E-3</v>
      </c>
      <c r="O262" s="2">
        <f t="shared" ref="O262" si="90">J262/E262</f>
        <v>0.94122956225917309</v>
      </c>
    </row>
    <row r="263" spans="1:15">
      <c r="A263" s="4">
        <v>44151</v>
      </c>
      <c r="B263">
        <f>'Sicilia foglio di lavoro'!B262</f>
        <v>824760</v>
      </c>
      <c r="C263">
        <f>'Sicilia foglio di lavoro'!C262</f>
        <v>570817</v>
      </c>
      <c r="D263">
        <f>'Sicilia foglio di lavoro'!E262</f>
        <v>42993</v>
      </c>
      <c r="E263">
        <f>'Sicilia foglio di lavoro'!G262</f>
        <v>29765</v>
      </c>
      <c r="F263">
        <f>'Sicilia foglio di lavoro'!H262</f>
        <v>1725</v>
      </c>
      <c r="G263">
        <f>'Sicilia foglio di lavoro'!I262</f>
        <v>1501</v>
      </c>
      <c r="H263">
        <f>'Sicilia foglio di lavoro'!J262</f>
        <v>224</v>
      </c>
      <c r="J263">
        <f>'Sicilia foglio di lavoro'!M262</f>
        <v>28040</v>
      </c>
      <c r="K263">
        <f>'Sicilia foglio di lavoro'!N262</f>
        <v>12296</v>
      </c>
      <c r="L263">
        <f>'Sicilia foglio di lavoro'!O262</f>
        <v>932</v>
      </c>
      <c r="M263" s="2">
        <f t="shared" ref="M263" si="91">G263/E263</f>
        <v>5.0428355451033094E-2</v>
      </c>
      <c r="N263" s="2">
        <f t="shared" ref="N263" si="92">H263/E263</f>
        <v>7.5256173357970768E-3</v>
      </c>
      <c r="O263" s="2">
        <f t="shared" ref="O263" si="93">J263/E263</f>
        <v>0.94204602721316988</v>
      </c>
    </row>
    <row r="264" spans="1:15">
      <c r="A264" s="4">
        <v>44152</v>
      </c>
      <c r="B264">
        <f>'Sicilia foglio di lavoro'!B263</f>
        <v>835534</v>
      </c>
      <c r="C264">
        <f>'Sicilia foglio di lavoro'!C263</f>
        <v>577818</v>
      </c>
      <c r="D264">
        <f>'Sicilia foglio di lavoro'!E263</f>
        <v>44691</v>
      </c>
      <c r="E264">
        <f>'Sicilia foglio di lavoro'!G263</f>
        <v>30756</v>
      </c>
      <c r="F264">
        <f>'Sicilia foglio di lavoro'!H263</f>
        <v>1732</v>
      </c>
      <c r="G264">
        <f>'Sicilia foglio di lavoro'!I263</f>
        <v>1505</v>
      </c>
      <c r="H264">
        <f>'Sicilia foglio di lavoro'!J263</f>
        <v>227</v>
      </c>
      <c r="J264">
        <f>'Sicilia foglio di lavoro'!M263</f>
        <v>29024</v>
      </c>
      <c r="K264">
        <f>'Sicilia foglio di lavoro'!N263</f>
        <v>12964</v>
      </c>
      <c r="L264">
        <f>'Sicilia foglio di lavoro'!O263</f>
        <v>971</v>
      </c>
      <c r="M264" s="2">
        <f t="shared" ref="M264" si="94">G264/E264</f>
        <v>4.893354142281181E-2</v>
      </c>
      <c r="N264" s="2">
        <f t="shared" ref="N264" si="95">H264/E264</f>
        <v>7.3806736896865656E-3</v>
      </c>
      <c r="O264" s="2">
        <f t="shared" ref="O264" si="96">J264/E264</f>
        <v>0.94368578488750166</v>
      </c>
    </row>
    <row r="265" spans="1:15">
      <c r="A265" s="4">
        <v>44153</v>
      </c>
      <c r="B265">
        <f>'Sicilia foglio di lavoro'!B264</f>
        <v>845013</v>
      </c>
      <c r="C265">
        <f>'Sicilia foglio di lavoro'!C264</f>
        <v>582685</v>
      </c>
      <c r="D265">
        <f>'Sicilia foglio di lavoro'!E264</f>
        <v>46528</v>
      </c>
      <c r="E265">
        <f>'Sicilia foglio di lavoro'!G264</f>
        <v>32102</v>
      </c>
      <c r="F265">
        <f>'Sicilia foglio di lavoro'!H264</f>
        <v>1768</v>
      </c>
      <c r="G265">
        <f>'Sicilia foglio di lavoro'!I264</f>
        <v>1528</v>
      </c>
      <c r="H265">
        <f>'Sicilia foglio di lavoro'!J264</f>
        <v>240</v>
      </c>
      <c r="J265">
        <f>'Sicilia foglio di lavoro'!M264</f>
        <v>30334</v>
      </c>
      <c r="K265">
        <f>'Sicilia foglio di lavoro'!N264</f>
        <v>13411</v>
      </c>
      <c r="L265">
        <f>'Sicilia foglio di lavoro'!O264</f>
        <v>1015</v>
      </c>
      <c r="M265" s="2">
        <f t="shared" ref="M265:M266" si="97">G265/E265</f>
        <v>4.7598280480966919E-2</v>
      </c>
      <c r="N265" s="2">
        <f t="shared" ref="N265:N266" si="98">H265/E265</f>
        <v>7.4761697090523953E-3</v>
      </c>
      <c r="O265" s="2">
        <f t="shared" ref="O265:O266" si="99">J265/E265</f>
        <v>0.94492554980998067</v>
      </c>
    </row>
    <row r="266" spans="1:15">
      <c r="A266" s="4">
        <v>44154</v>
      </c>
      <c r="B266">
        <f>'Sicilia foglio di lavoro'!B265</f>
        <v>856483</v>
      </c>
      <c r="C266">
        <f>'Sicilia foglio di lavoro'!C265</f>
        <v>590160</v>
      </c>
      <c r="D266">
        <f>'Sicilia foglio di lavoro'!E265</f>
        <v>48399</v>
      </c>
      <c r="E266">
        <f>'Sicilia foglio di lavoro'!G265</f>
        <v>33581</v>
      </c>
      <c r="F266">
        <f>'Sicilia foglio di lavoro'!H265</f>
        <v>1772</v>
      </c>
      <c r="G266">
        <f>'Sicilia foglio di lavoro'!I265</f>
        <v>1532</v>
      </c>
      <c r="H266">
        <f>'Sicilia foglio di lavoro'!J265</f>
        <v>240</v>
      </c>
      <c r="J266">
        <f>'Sicilia foglio di lavoro'!M265</f>
        <v>31809</v>
      </c>
      <c r="K266">
        <f>'Sicilia foglio di lavoro'!N265</f>
        <v>13763</v>
      </c>
      <c r="L266">
        <f>'Sicilia foglio di lavoro'!O265</f>
        <v>1055</v>
      </c>
      <c r="M266" s="2">
        <f t="shared" si="97"/>
        <v>4.5621035704713972E-2</v>
      </c>
      <c r="N266" s="2">
        <f t="shared" si="98"/>
        <v>7.1468985438194214E-3</v>
      </c>
      <c r="O266" s="2">
        <f t="shared" si="99"/>
        <v>0.94723206575146657</v>
      </c>
    </row>
    <row r="267" spans="1:15">
      <c r="A267" s="4">
        <v>44155</v>
      </c>
      <c r="B267">
        <f>'Sicilia foglio di lavoro'!B266</f>
        <v>866503</v>
      </c>
      <c r="C267">
        <f>'Sicilia foglio di lavoro'!C266</f>
        <v>596565</v>
      </c>
      <c r="D267">
        <f>'Sicilia foglio di lavoro'!E266</f>
        <v>50033</v>
      </c>
      <c r="E267">
        <f>'Sicilia foglio di lavoro'!G266</f>
        <v>34756</v>
      </c>
      <c r="F267">
        <f>'Sicilia foglio di lavoro'!H266</f>
        <v>1779</v>
      </c>
      <c r="G267">
        <f>'Sicilia foglio di lavoro'!I266</f>
        <v>1537</v>
      </c>
      <c r="H267">
        <f>'Sicilia foglio di lavoro'!J266</f>
        <v>242</v>
      </c>
      <c r="J267">
        <f>'Sicilia foglio di lavoro'!M266</f>
        <v>32977</v>
      </c>
      <c r="K267">
        <f>'Sicilia foglio di lavoro'!N266</f>
        <v>14179</v>
      </c>
      <c r="L267">
        <f>'Sicilia foglio di lavoro'!O266</f>
        <v>1098</v>
      </c>
      <c r="M267" s="2">
        <f t="shared" ref="M267:M268" si="100">G267/E267</f>
        <v>4.4222580273909538E-2</v>
      </c>
      <c r="N267" s="2">
        <f t="shared" ref="N267:N268" si="101">H267/E267</f>
        <v>6.9628265623201749E-3</v>
      </c>
      <c r="O267" s="2">
        <f t="shared" ref="O267:O268" si="102">J267/E267</f>
        <v>0.94881459316377026</v>
      </c>
    </row>
    <row r="268" spans="1:15">
      <c r="A268" s="4">
        <v>44156</v>
      </c>
      <c r="B268">
        <f>'Sicilia foglio di lavoro'!B267</f>
        <v>875889</v>
      </c>
      <c r="C268">
        <f>'Sicilia foglio di lavoro'!C267</f>
        <v>602679</v>
      </c>
      <c r="D268">
        <f>'Sicilia foglio di lavoro'!E267</f>
        <v>51871</v>
      </c>
      <c r="E268">
        <f>'Sicilia foglio di lavoro'!G267</f>
        <v>36241</v>
      </c>
      <c r="F268">
        <f>'Sicilia foglio di lavoro'!H267</f>
        <v>1810</v>
      </c>
      <c r="G268">
        <f>'Sicilia foglio di lavoro'!I267</f>
        <v>1568</v>
      </c>
      <c r="H268">
        <f>'Sicilia foglio di lavoro'!J267</f>
        <v>242</v>
      </c>
      <c r="J268">
        <f>'Sicilia foglio di lavoro'!M267</f>
        <v>34431</v>
      </c>
      <c r="K268">
        <f>'Sicilia foglio di lavoro'!N267</f>
        <v>14489</v>
      </c>
      <c r="L268">
        <f>'Sicilia foglio di lavoro'!O267</f>
        <v>1141</v>
      </c>
      <c r="M268" s="2">
        <f t="shared" si="100"/>
        <v>4.3265914295963138E-2</v>
      </c>
      <c r="N268" s="2">
        <f t="shared" si="101"/>
        <v>6.677519935984106E-3</v>
      </c>
      <c r="O268" s="2">
        <f t="shared" si="102"/>
        <v>0.95005656576805275</v>
      </c>
    </row>
    <row r="269" spans="1:15">
      <c r="A269" s="4">
        <v>44157</v>
      </c>
      <c r="B269">
        <f>'Sicilia foglio di lavoro'!B268</f>
        <v>882336</v>
      </c>
      <c r="C269">
        <f>'Sicilia foglio di lavoro'!C268</f>
        <v>606566</v>
      </c>
      <c r="D269">
        <f>'Sicilia foglio di lavoro'!E268</f>
        <v>53129</v>
      </c>
      <c r="E269">
        <f>'Sicilia foglio di lavoro'!G268</f>
        <v>37162</v>
      </c>
      <c r="F269">
        <f>'Sicilia foglio di lavoro'!H268</f>
        <v>1838</v>
      </c>
      <c r="G269">
        <f>'Sicilia foglio di lavoro'!I268</f>
        <v>1597</v>
      </c>
      <c r="H269">
        <f>'Sicilia foglio di lavoro'!J268</f>
        <v>241</v>
      </c>
      <c r="J269">
        <f>'Sicilia foglio di lavoro'!M268</f>
        <v>35324</v>
      </c>
      <c r="K269">
        <f>'Sicilia foglio di lavoro'!N268</f>
        <v>14781</v>
      </c>
      <c r="L269">
        <f>'Sicilia foglio di lavoro'!O268</f>
        <v>1186</v>
      </c>
      <c r="M269" s="2">
        <f t="shared" ref="M269" si="103">G269/E269</f>
        <v>4.2974005704752169E-2</v>
      </c>
      <c r="N269" s="2">
        <f t="shared" ref="N269" si="104">H269/E269</f>
        <v>6.4851192077929071E-3</v>
      </c>
      <c r="O269" s="2">
        <f t="shared" ref="O269" si="105">J269/E269</f>
        <v>0.95054087508745488</v>
      </c>
    </row>
    <row r="270" spans="1:15">
      <c r="A270" s="4">
        <v>44158</v>
      </c>
      <c r="B270">
        <f>'Sicilia foglio di lavoro'!B269</f>
        <v>890048</v>
      </c>
      <c r="C270">
        <f>'Sicilia foglio di lavoro'!C269</f>
        <v>611550</v>
      </c>
      <c r="D270">
        <f>'Sicilia foglio di lavoro'!E269</f>
        <v>54378</v>
      </c>
      <c r="E270">
        <f>'Sicilia foglio di lavoro'!G269</f>
        <v>37913</v>
      </c>
      <c r="F270">
        <f>'Sicilia foglio di lavoro'!H269</f>
        <v>1847</v>
      </c>
      <c r="G270">
        <f>'Sicilia foglio di lavoro'!I269</f>
        <v>1604</v>
      </c>
      <c r="H270">
        <f>'Sicilia foglio di lavoro'!J269</f>
        <v>243</v>
      </c>
      <c r="J270">
        <f>'Sicilia foglio di lavoro'!M269</f>
        <v>36066</v>
      </c>
      <c r="K270">
        <f>'Sicilia foglio di lavoro'!N269</f>
        <v>15238</v>
      </c>
      <c r="L270">
        <f>'Sicilia foglio di lavoro'!O269</f>
        <v>1227</v>
      </c>
      <c r="M270" s="2">
        <f t="shared" ref="M270" si="106">G270/E270</f>
        <v>4.2307387967188033E-2</v>
      </c>
      <c r="N270" s="2">
        <f t="shared" ref="N270" si="107">H270/E270</f>
        <v>6.4094110199667664E-3</v>
      </c>
      <c r="O270" s="2">
        <f t="shared" ref="O270" si="108">J270/E270</f>
        <v>0.95128320101284525</v>
      </c>
    </row>
    <row r="271" spans="1:15">
      <c r="A271" s="4">
        <v>44159</v>
      </c>
      <c r="B271">
        <f>'Sicilia foglio di lavoro'!B270</f>
        <v>900011</v>
      </c>
      <c r="C271">
        <f>'Sicilia foglio di lavoro'!C270</f>
        <v>617938</v>
      </c>
      <c r="D271">
        <f>'Sicilia foglio di lavoro'!E270</f>
        <v>55684</v>
      </c>
      <c r="E271">
        <f>'Sicilia foglio di lavoro'!G270</f>
        <v>38199</v>
      </c>
      <c r="F271">
        <f>'Sicilia foglio di lavoro'!H270</f>
        <v>1844</v>
      </c>
      <c r="G271">
        <f>'Sicilia foglio di lavoro'!I270</f>
        <v>1601</v>
      </c>
      <c r="H271">
        <f>'Sicilia foglio di lavoro'!J270</f>
        <v>243</v>
      </c>
      <c r="J271">
        <f>'Sicilia foglio di lavoro'!M270</f>
        <v>36355</v>
      </c>
      <c r="K271">
        <f>'Sicilia foglio di lavoro'!N270</f>
        <v>16210</v>
      </c>
      <c r="L271">
        <f>'Sicilia foglio di lavoro'!O270</f>
        <v>1275</v>
      </c>
      <c r="M271" s="2">
        <f t="shared" ref="M271" si="109">G271/E271</f>
        <v>4.1912091939579572E-2</v>
      </c>
      <c r="N271" s="2">
        <f t="shared" ref="N271" si="110">H271/E271</f>
        <v>6.3614230739024585E-3</v>
      </c>
      <c r="O271" s="2">
        <f t="shared" ref="O271" si="111">J271/E271</f>
        <v>0.95172648498651802</v>
      </c>
    </row>
    <row r="272" spans="1:15">
      <c r="A272" s="4">
        <v>44160</v>
      </c>
      <c r="B272">
        <f>'Sicilia foglio di lavoro'!B271</f>
        <v>911444</v>
      </c>
      <c r="C272">
        <f>'Sicilia foglio di lavoro'!C271</f>
        <v>625213</v>
      </c>
      <c r="D272">
        <f>'Sicilia foglio di lavoro'!E271</f>
        <v>57001</v>
      </c>
      <c r="E272">
        <f>'Sicilia foglio di lavoro'!G271</f>
        <v>38320</v>
      </c>
      <c r="F272">
        <f>'Sicilia foglio di lavoro'!H271</f>
        <v>1824</v>
      </c>
      <c r="G272">
        <f>'Sicilia foglio di lavoro'!I271</f>
        <v>1574</v>
      </c>
      <c r="H272">
        <f>'Sicilia foglio di lavoro'!J271</f>
        <v>250</v>
      </c>
      <c r="J272">
        <f>'Sicilia foglio di lavoro'!M271</f>
        <v>36496</v>
      </c>
      <c r="K272">
        <f>'Sicilia foglio di lavoro'!N271</f>
        <v>17359</v>
      </c>
      <c r="L272">
        <f>'Sicilia foglio di lavoro'!O271</f>
        <v>1322</v>
      </c>
      <c r="M272" s="2">
        <f t="shared" ref="M272:M273" si="112">G272/E272</f>
        <v>4.1075156576200415E-2</v>
      </c>
      <c r="N272" s="2">
        <f t="shared" ref="N272:N273" si="113">H272/E272</f>
        <v>6.5240083507306888E-3</v>
      </c>
      <c r="O272" s="2">
        <f t="shared" ref="O272:O273" si="114">J272/E272</f>
        <v>0.95240083507306894</v>
      </c>
    </row>
    <row r="273" spans="1:15">
      <c r="A273" s="4">
        <v>44161</v>
      </c>
      <c r="B273">
        <f>'Sicilia foglio di lavoro'!B272</f>
        <v>922944</v>
      </c>
      <c r="C273">
        <f>'Sicilia foglio di lavoro'!C272</f>
        <v>632415</v>
      </c>
      <c r="D273">
        <f>'Sicilia foglio di lavoro'!E272</f>
        <v>58769</v>
      </c>
      <c r="E273">
        <f>'Sicilia foglio di lavoro'!G272</f>
        <v>38508</v>
      </c>
      <c r="F273">
        <f>'Sicilia foglio di lavoro'!H272</f>
        <v>1798</v>
      </c>
      <c r="G273">
        <f>'Sicilia foglio di lavoro'!I272</f>
        <v>1545</v>
      </c>
      <c r="H273">
        <f>'Sicilia foglio di lavoro'!J272</f>
        <v>253</v>
      </c>
      <c r="J273">
        <f>'Sicilia foglio di lavoro'!M272</f>
        <v>36710</v>
      </c>
      <c r="K273">
        <f>'Sicilia foglio di lavoro'!N272</f>
        <v>18890</v>
      </c>
      <c r="L273">
        <f>'Sicilia foglio di lavoro'!O272</f>
        <v>1371</v>
      </c>
      <c r="M273" s="2">
        <f t="shared" si="112"/>
        <v>4.0121533187909009E-2</v>
      </c>
      <c r="N273" s="2">
        <f t="shared" si="113"/>
        <v>6.5700633634569443E-3</v>
      </c>
      <c r="O273" s="2">
        <f t="shared" si="114"/>
        <v>0.9533084034486341</v>
      </c>
    </row>
    <row r="274" spans="1:15">
      <c r="A274" s="4">
        <v>44162</v>
      </c>
      <c r="B274">
        <f>'Sicilia foglio di lavoro'!B273</f>
        <v>933579</v>
      </c>
      <c r="C274">
        <f>'Sicilia foglio di lavoro'!C273</f>
        <v>639257</v>
      </c>
      <c r="D274">
        <f>'Sicilia foglio di lavoro'!E273</f>
        <v>60335</v>
      </c>
      <c r="E274">
        <f>'Sicilia foglio di lavoro'!G273</f>
        <v>39083</v>
      </c>
      <c r="F274">
        <f>'Sicilia foglio di lavoro'!H273</f>
        <v>1789</v>
      </c>
      <c r="G274">
        <f>'Sicilia foglio di lavoro'!I273</f>
        <v>1539</v>
      </c>
      <c r="H274">
        <f>'Sicilia foglio di lavoro'!J273</f>
        <v>250</v>
      </c>
      <c r="J274">
        <f>'Sicilia foglio di lavoro'!M273</f>
        <v>37294</v>
      </c>
      <c r="K274">
        <f>'Sicilia foglio di lavoro'!N273</f>
        <v>19834</v>
      </c>
      <c r="L274">
        <f>'Sicilia foglio di lavoro'!O273</f>
        <v>1418</v>
      </c>
      <c r="M274" s="2">
        <f t="shared" ref="M274" si="115">G274/E274</f>
        <v>3.9377734564900339E-2</v>
      </c>
      <c r="N274" s="2">
        <f t="shared" ref="N274" si="116">H274/E274</f>
        <v>6.3966430417316993E-3</v>
      </c>
      <c r="O274" s="2">
        <f t="shared" ref="O274" si="117">J274/E274</f>
        <v>0.95422562239336794</v>
      </c>
    </row>
    <row r="275" spans="1:15">
      <c r="A275" s="4">
        <v>44163</v>
      </c>
      <c r="B275">
        <f>'Sicilia foglio di lavoro'!B274</f>
        <v>942356</v>
      </c>
      <c r="C275">
        <f>'Sicilia foglio di lavoro'!C274</f>
        <v>644441</v>
      </c>
      <c r="D275">
        <f>'Sicilia foglio di lavoro'!E274</f>
        <v>61524</v>
      </c>
      <c r="E275">
        <f>'Sicilia foglio di lavoro'!G274</f>
        <v>39882</v>
      </c>
      <c r="F275">
        <f>'Sicilia foglio di lavoro'!H274</f>
        <v>1766</v>
      </c>
      <c r="G275">
        <f>'Sicilia foglio di lavoro'!I274</f>
        <v>1519</v>
      </c>
      <c r="H275">
        <f>'Sicilia foglio di lavoro'!J274</f>
        <v>247</v>
      </c>
      <c r="J275">
        <f>'Sicilia foglio di lavoro'!M274</f>
        <v>38116</v>
      </c>
      <c r="K275">
        <f>'Sicilia foglio di lavoro'!N274</f>
        <v>20181</v>
      </c>
      <c r="L275">
        <f>'Sicilia foglio di lavoro'!O274</f>
        <v>1461</v>
      </c>
      <c r="M275" s="2">
        <f t="shared" ref="M275" si="118">G275/E275</f>
        <v>3.8087357705230432E-2</v>
      </c>
      <c r="N275" s="2">
        <f t="shared" ref="N275" si="119">H275/E275</f>
        <v>6.193270146933454E-3</v>
      </c>
      <c r="O275" s="2">
        <f t="shared" ref="O275" si="120">J275/E275</f>
        <v>0.95571937214783609</v>
      </c>
    </row>
    <row r="276" spans="1:15">
      <c r="A276" s="4">
        <v>44164</v>
      </c>
      <c r="B276">
        <f>'Sicilia foglio di lavoro'!B275</f>
        <v>951321</v>
      </c>
      <c r="C276">
        <f>'Sicilia foglio di lavoro'!C275</f>
        <v>649920</v>
      </c>
      <c r="D276">
        <f>'Sicilia foglio di lavoro'!E275</f>
        <v>62548</v>
      </c>
      <c r="E276">
        <f>'Sicilia foglio di lavoro'!G275</f>
        <v>40484</v>
      </c>
      <c r="F276">
        <f>'Sicilia foglio di lavoro'!H275</f>
        <v>1763</v>
      </c>
      <c r="G276">
        <f>'Sicilia foglio di lavoro'!I275</f>
        <v>1522</v>
      </c>
      <c r="H276">
        <f>'Sicilia foglio di lavoro'!J275</f>
        <v>241</v>
      </c>
      <c r="J276">
        <f>'Sicilia foglio di lavoro'!M275</f>
        <v>38721</v>
      </c>
      <c r="K276">
        <f>'Sicilia foglio di lavoro'!N275</f>
        <v>20558</v>
      </c>
      <c r="L276">
        <f>'Sicilia foglio di lavoro'!O275</f>
        <v>1506</v>
      </c>
      <c r="M276" s="2">
        <f t="shared" ref="M276" si="121">G276/E276</f>
        <v>3.759509929848829E-2</v>
      </c>
      <c r="N276" s="2">
        <f t="shared" ref="N276" si="122">H276/E276</f>
        <v>5.9529690742021538E-3</v>
      </c>
      <c r="O276" s="2">
        <f t="shared" ref="O276" si="123">J276/E276</f>
        <v>0.95645193162730957</v>
      </c>
    </row>
    <row r="277" spans="1:15">
      <c r="A277" s="4">
        <v>44165</v>
      </c>
      <c r="B277">
        <f>'Sicilia foglio di lavoro'!B276</f>
        <v>959923</v>
      </c>
      <c r="C277">
        <f>'Sicilia foglio di lavoro'!C276</f>
        <v>654885</v>
      </c>
      <c r="D277">
        <f>'Sicilia foglio di lavoro'!E276</f>
        <v>63686</v>
      </c>
      <c r="E277">
        <f>'Sicilia foglio di lavoro'!G276</f>
        <v>40624</v>
      </c>
      <c r="F277">
        <f>'Sicilia foglio di lavoro'!H276</f>
        <v>1773</v>
      </c>
      <c r="G277">
        <f>'Sicilia foglio di lavoro'!I276</f>
        <v>1547</v>
      </c>
      <c r="H277">
        <f>'Sicilia foglio di lavoro'!J276</f>
        <v>226</v>
      </c>
      <c r="J277">
        <f>'Sicilia foglio di lavoro'!M276</f>
        <v>38851</v>
      </c>
      <c r="K277">
        <f>'Sicilia foglio di lavoro'!N276</f>
        <v>21507</v>
      </c>
      <c r="L277">
        <f>'Sicilia foglio di lavoro'!O276</f>
        <v>1555</v>
      </c>
      <c r="M277" s="2">
        <f t="shared" ref="M277:M278" si="124">G277/E277</f>
        <v>3.8080937376920046E-2</v>
      </c>
      <c r="N277" s="2">
        <f t="shared" ref="N277:N278" si="125">H277/E277</f>
        <v>5.5632138637258764E-3</v>
      </c>
      <c r="O277" s="2">
        <f t="shared" ref="O277:O278" si="126">J277/E277</f>
        <v>0.95635584875935409</v>
      </c>
    </row>
    <row r="278" spans="1:15">
      <c r="A278" s="4">
        <v>44166</v>
      </c>
      <c r="B278">
        <f>'Sicilia foglio di lavoro'!B277</f>
        <v>970696</v>
      </c>
      <c r="C278">
        <f>'Sicilia foglio di lavoro'!C277</f>
        <v>661271</v>
      </c>
      <c r="D278">
        <f>'Sicilia foglio di lavoro'!E277</f>
        <v>65085</v>
      </c>
      <c r="E278">
        <f>'Sicilia foglio di lavoro'!G277</f>
        <v>40730</v>
      </c>
      <c r="F278">
        <f>'Sicilia foglio di lavoro'!H277</f>
        <v>1737</v>
      </c>
      <c r="G278">
        <f>'Sicilia foglio di lavoro'!I277</f>
        <v>1517</v>
      </c>
      <c r="H278">
        <f>'Sicilia foglio di lavoro'!J277</f>
        <v>220</v>
      </c>
      <c r="J278">
        <f>'Sicilia foglio di lavoro'!M277</f>
        <v>38993</v>
      </c>
      <c r="K278">
        <f>'Sicilia foglio di lavoro'!N277</f>
        <v>22766</v>
      </c>
      <c r="L278">
        <f>'Sicilia foglio di lavoro'!O277</f>
        <v>1589</v>
      </c>
      <c r="M278" s="2">
        <f t="shared" si="124"/>
        <v>3.7245273753989686E-2</v>
      </c>
      <c r="N278" s="2">
        <f t="shared" si="125"/>
        <v>5.4014240117849248E-3</v>
      </c>
      <c r="O278" s="2">
        <f t="shared" si="126"/>
        <v>0.95735330223422543</v>
      </c>
    </row>
    <row r="279" spans="1:15">
      <c r="A279" s="4">
        <v>44167</v>
      </c>
      <c r="B279">
        <f>'Sicilia foglio di lavoro'!B278</f>
        <v>982232</v>
      </c>
      <c r="C279">
        <f>'Sicilia foglio di lavoro'!C278</f>
        <v>668442</v>
      </c>
      <c r="D279">
        <f>'Sicilia foglio di lavoro'!E278</f>
        <v>66568</v>
      </c>
      <c r="E279">
        <f>'Sicilia foglio di lavoro'!G278</f>
        <v>39731</v>
      </c>
      <c r="F279">
        <f>'Sicilia foglio di lavoro'!H278</f>
        <v>1714</v>
      </c>
      <c r="G279">
        <f>'Sicilia foglio di lavoro'!I278</f>
        <v>1494</v>
      </c>
      <c r="H279">
        <f>'Sicilia foglio di lavoro'!J278</f>
        <v>220</v>
      </c>
      <c r="J279">
        <f>'Sicilia foglio di lavoro'!M278</f>
        <v>38017</v>
      </c>
      <c r="K279">
        <f>'Sicilia foglio di lavoro'!N278</f>
        <v>25221</v>
      </c>
      <c r="L279">
        <f>'Sicilia foglio di lavoro'!O278</f>
        <v>1616</v>
      </c>
      <c r="M279" s="2">
        <f t="shared" ref="M279" si="127">G279/E279</f>
        <v>3.7602879363721024E-2</v>
      </c>
      <c r="N279" s="2">
        <f t="shared" ref="N279" si="128">H279/E279</f>
        <v>5.5372379250459335E-3</v>
      </c>
      <c r="O279" s="2">
        <f t="shared" ref="O279" si="129">J279/E279</f>
        <v>0.95685988271123301</v>
      </c>
    </row>
    <row r="280" spans="1:15">
      <c r="A280" s="4">
        <v>44168</v>
      </c>
      <c r="B280">
        <f>'Sicilia foglio di lavoro'!B279</f>
        <v>992813</v>
      </c>
      <c r="C280">
        <f>'Sicilia foglio di lavoro'!C279</f>
        <v>674771</v>
      </c>
      <c r="D280">
        <f>'Sicilia foglio di lavoro'!E279</f>
        <v>67862</v>
      </c>
      <c r="E280">
        <f>'Sicilia foglio di lavoro'!G279</f>
        <v>39780</v>
      </c>
      <c r="F280">
        <f>'Sicilia foglio di lavoro'!H279</f>
        <v>1686</v>
      </c>
      <c r="G280">
        <f>'Sicilia foglio di lavoro'!I279</f>
        <v>1465</v>
      </c>
      <c r="H280">
        <f>'Sicilia foglio di lavoro'!J279</f>
        <v>221</v>
      </c>
      <c r="I280">
        <f>'Sicilia foglio di lavoro'!K279</f>
        <v>15</v>
      </c>
      <c r="J280">
        <f>'Sicilia foglio di lavoro'!M279</f>
        <v>38094</v>
      </c>
      <c r="K280">
        <f>'Sicilia foglio di lavoro'!N279</f>
        <v>26432</v>
      </c>
      <c r="L280">
        <f>'Sicilia foglio di lavoro'!O279</f>
        <v>1650</v>
      </c>
      <c r="M280" s="2">
        <f t="shared" ref="M280" si="130">G280/E280</f>
        <v>3.6827551533433887E-2</v>
      </c>
      <c r="N280" s="2">
        <f t="shared" ref="N280" si="131">H280/E280</f>
        <v>5.5555555555555558E-3</v>
      </c>
      <c r="O280" s="2">
        <f t="shared" ref="O280" si="132">J280/E280</f>
        <v>0.9576168929110106</v>
      </c>
    </row>
    <row r="281" spans="1:15">
      <c r="A281" s="4">
        <v>44169</v>
      </c>
      <c r="B281">
        <f>'Sicilia foglio di lavoro'!B280</f>
        <v>1002839</v>
      </c>
      <c r="C281">
        <f>'Sicilia foglio di lavoro'!C280</f>
        <v>680641</v>
      </c>
      <c r="D281">
        <f>'Sicilia foglio di lavoro'!E280</f>
        <v>69227</v>
      </c>
      <c r="E281">
        <f>'Sicilia foglio di lavoro'!G280</f>
        <v>39350</v>
      </c>
      <c r="F281">
        <f>'Sicilia foglio di lavoro'!H280</f>
        <v>1647</v>
      </c>
      <c r="G281">
        <f>'Sicilia foglio di lavoro'!I280</f>
        <v>1431</v>
      </c>
      <c r="H281">
        <f>'Sicilia foglio di lavoro'!J280</f>
        <v>216</v>
      </c>
      <c r="I281">
        <f>'Sicilia foglio di lavoro'!K280</f>
        <v>12</v>
      </c>
      <c r="J281">
        <f>'Sicilia foglio di lavoro'!M280</f>
        <v>37703</v>
      </c>
      <c r="K281">
        <f>'Sicilia foglio di lavoro'!N280</f>
        <v>28188</v>
      </c>
      <c r="L281">
        <f>'Sicilia foglio di lavoro'!O280</f>
        <v>1689</v>
      </c>
      <c r="M281" s="2">
        <f t="shared" ref="M281" si="133">G281/E281</f>
        <v>3.6365946632782718E-2</v>
      </c>
      <c r="N281" s="2">
        <f t="shared" ref="N281" si="134">H281/E281</f>
        <v>5.489199491740788E-3</v>
      </c>
      <c r="O281" s="2">
        <f t="shared" ref="O281" si="135">J281/E281</f>
        <v>0.95814485387547654</v>
      </c>
    </row>
    <row r="282" spans="1:15">
      <c r="A282" s="4">
        <v>44170</v>
      </c>
      <c r="B282">
        <f>'Sicilia foglio di lavoro'!B281</f>
        <v>1013714</v>
      </c>
      <c r="C282">
        <f>'Sicilia foglio di lavoro'!C281</f>
        <v>687039</v>
      </c>
      <c r="D282">
        <f>'Sicilia foglio di lavoro'!E281</f>
        <v>70467</v>
      </c>
      <c r="E282">
        <f>'Sicilia foglio di lavoro'!G281</f>
        <v>39540</v>
      </c>
      <c r="F282">
        <f>'Sicilia foglio di lavoro'!H281</f>
        <v>1615</v>
      </c>
      <c r="G282">
        <f>'Sicilia foglio di lavoro'!I281</f>
        <v>1400</v>
      </c>
      <c r="H282">
        <f>'Sicilia foglio di lavoro'!J281</f>
        <v>215</v>
      </c>
      <c r="I282">
        <f>'Sicilia foglio di lavoro'!K281</f>
        <v>12</v>
      </c>
      <c r="J282">
        <f>'Sicilia foglio di lavoro'!M281</f>
        <v>37925</v>
      </c>
      <c r="K282">
        <f>'Sicilia foglio di lavoro'!N281</f>
        <v>29204</v>
      </c>
      <c r="L282">
        <f>'Sicilia foglio di lavoro'!O281</f>
        <v>1723</v>
      </c>
      <c r="M282" s="2">
        <f t="shared" ref="M282" si="136">G282/E282</f>
        <v>3.5407182599898834E-2</v>
      </c>
      <c r="N282" s="2">
        <f t="shared" ref="N282" si="137">H282/E282</f>
        <v>5.4375316135558925E-3</v>
      </c>
      <c r="O282" s="2">
        <f t="shared" ref="O282" si="138">J282/E282</f>
        <v>0.9591552857865453</v>
      </c>
    </row>
    <row r="283" spans="1:15">
      <c r="A283" s="4">
        <v>44171</v>
      </c>
      <c r="B283">
        <f>'Sicilia foglio di lavoro'!B282</f>
        <v>1021846</v>
      </c>
      <c r="C283">
        <f>'Sicilia foglio di lavoro'!C282</f>
        <v>692062</v>
      </c>
      <c r="D283">
        <f>'Sicilia foglio di lavoro'!E282</f>
        <v>71489</v>
      </c>
      <c r="E283">
        <f>'Sicilia foglio di lavoro'!G282</f>
        <v>39746</v>
      </c>
      <c r="F283">
        <f>'Sicilia foglio di lavoro'!H282</f>
        <v>1580</v>
      </c>
      <c r="G283">
        <f>'Sicilia foglio di lavoro'!I282</f>
        <v>1367</v>
      </c>
      <c r="H283">
        <f>'Sicilia foglio di lavoro'!J282</f>
        <v>213</v>
      </c>
      <c r="I283">
        <f>'Sicilia foglio di lavoro'!K282</f>
        <v>8</v>
      </c>
      <c r="J283">
        <f>'Sicilia foglio di lavoro'!M282</f>
        <v>38166</v>
      </c>
      <c r="K283">
        <f>'Sicilia foglio di lavoro'!N282</f>
        <v>29984</v>
      </c>
      <c r="L283">
        <f>'Sicilia foglio di lavoro'!O282</f>
        <v>1759</v>
      </c>
      <c r="M283" s="2">
        <f t="shared" ref="M283" si="139">G283/E283</f>
        <v>3.4393398077793992E-2</v>
      </c>
      <c r="N283" s="2">
        <f t="shared" ref="N283" si="140">H283/E283</f>
        <v>5.3590298394807024E-3</v>
      </c>
      <c r="O283" s="2">
        <f t="shared" ref="O283" si="141">J283/E283</f>
        <v>0.96024757208272526</v>
      </c>
    </row>
    <row r="284" spans="1:15">
      <c r="A284" s="4">
        <v>44172</v>
      </c>
      <c r="B284">
        <f>'Sicilia foglio di lavoro'!B283</f>
        <v>1030232</v>
      </c>
      <c r="C284">
        <f>'Sicilia foglio di lavoro'!C283</f>
        <v>696890</v>
      </c>
      <c r="D284">
        <f>'Sicilia foglio di lavoro'!E283</f>
        <v>72407</v>
      </c>
      <c r="E284">
        <f>'Sicilia foglio di lavoro'!G283</f>
        <v>40246</v>
      </c>
      <c r="F284">
        <f>'Sicilia foglio di lavoro'!H283</f>
        <v>1592</v>
      </c>
      <c r="G284">
        <f>'Sicilia foglio di lavoro'!I283</f>
        <v>1387</v>
      </c>
      <c r="H284">
        <f>'Sicilia foglio di lavoro'!J283</f>
        <v>205</v>
      </c>
      <c r="I284">
        <f>'Sicilia foglio di lavoro'!K283</f>
        <v>9</v>
      </c>
      <c r="J284">
        <f>'Sicilia foglio di lavoro'!M283</f>
        <v>38654</v>
      </c>
      <c r="K284">
        <f>'Sicilia foglio di lavoro'!N283</f>
        <v>30368</v>
      </c>
      <c r="L284">
        <f>'Sicilia foglio di lavoro'!O283</f>
        <v>1793</v>
      </c>
      <c r="M284" s="2">
        <f t="shared" ref="M284" si="142">G284/E284</f>
        <v>3.4463052228792923E-2</v>
      </c>
      <c r="N284" s="2">
        <f t="shared" ref="N284" si="143">H284/E284</f>
        <v>5.0936739054812897E-3</v>
      </c>
      <c r="O284" s="2">
        <f t="shared" ref="O284" si="144">J284/E284</f>
        <v>0.96044327386572581</v>
      </c>
    </row>
    <row r="285" spans="1:15">
      <c r="A285" s="4">
        <v>44173</v>
      </c>
      <c r="B285">
        <f>'Sicilia foglio di lavoro'!B284</f>
        <v>1040198</v>
      </c>
      <c r="C285">
        <f>'Sicilia foglio di lavoro'!C284</f>
        <v>702770</v>
      </c>
      <c r="D285">
        <f>'Sicilia foglio di lavoro'!E284</f>
        <v>73555</v>
      </c>
      <c r="E285">
        <f>'Sicilia foglio di lavoro'!G284</f>
        <v>39555</v>
      </c>
      <c r="F285">
        <f>'Sicilia foglio di lavoro'!H284</f>
        <v>1573</v>
      </c>
      <c r="G285">
        <f>'Sicilia foglio di lavoro'!I284</f>
        <v>1374</v>
      </c>
      <c r="H285">
        <f>'Sicilia foglio di lavoro'!J284</f>
        <v>199</v>
      </c>
      <c r="I285">
        <f>'Sicilia foglio di lavoro'!K284</f>
        <v>15</v>
      </c>
      <c r="J285">
        <f>'Sicilia foglio di lavoro'!M284</f>
        <v>37982</v>
      </c>
      <c r="K285">
        <f>'Sicilia foglio di lavoro'!N284</f>
        <v>32171</v>
      </c>
      <c r="L285">
        <f>'Sicilia foglio di lavoro'!O284</f>
        <v>1829</v>
      </c>
      <c r="M285" s="2">
        <f t="shared" ref="M285" si="145">G285/E285</f>
        <v>3.4736442927569208E-2</v>
      </c>
      <c r="N285" s="2">
        <f t="shared" ref="N285" si="146">H285/E285</f>
        <v>5.0309695360889898E-3</v>
      </c>
      <c r="O285" s="2">
        <f t="shared" ref="O285" si="147">J285/E285</f>
        <v>0.96023258753634178</v>
      </c>
    </row>
    <row r="286" spans="1:15">
      <c r="A286" s="4">
        <v>44174</v>
      </c>
      <c r="B286">
        <f>'Sicilia foglio di lavoro'!B285</f>
        <v>1047211</v>
      </c>
      <c r="C286">
        <f>'Sicilia foglio di lavoro'!C285</f>
        <v>707036</v>
      </c>
      <c r="D286">
        <f>'Sicilia foglio di lavoro'!E285</f>
        <v>74308</v>
      </c>
      <c r="E286">
        <f>'Sicilia foglio di lavoro'!G285</f>
        <v>38647</v>
      </c>
      <c r="F286">
        <f>'Sicilia foglio di lavoro'!H285</f>
        <v>1572</v>
      </c>
      <c r="G286">
        <f>'Sicilia foglio di lavoro'!I285</f>
        <v>1374</v>
      </c>
      <c r="H286">
        <f>'Sicilia foglio di lavoro'!J285</f>
        <v>198</v>
      </c>
      <c r="I286">
        <f>'Sicilia foglio di lavoro'!K285</f>
        <v>18</v>
      </c>
      <c r="J286">
        <f>'Sicilia foglio di lavoro'!M285</f>
        <v>37075</v>
      </c>
      <c r="K286">
        <f>'Sicilia foglio di lavoro'!N285</f>
        <v>33798</v>
      </c>
      <c r="L286">
        <f>'Sicilia foglio di lavoro'!O285</f>
        <v>1863</v>
      </c>
      <c r="M286" s="2">
        <f t="shared" ref="M286" si="148">G286/E286</f>
        <v>3.5552565529019073E-2</v>
      </c>
      <c r="N286" s="2">
        <f t="shared" ref="N286" si="149">H286/E286</f>
        <v>5.1232954692472894E-3</v>
      </c>
      <c r="O286" s="2">
        <f t="shared" ref="O286" si="150">J286/E286</f>
        <v>0.95932413900173363</v>
      </c>
    </row>
    <row r="287" spans="1:15">
      <c r="A287" s="4">
        <v>44175</v>
      </c>
      <c r="B287">
        <f>'Sicilia foglio di lavoro'!B286</f>
        <v>1056737</v>
      </c>
      <c r="C287">
        <f>'Sicilia foglio di lavoro'!C286</f>
        <v>712959</v>
      </c>
      <c r="D287">
        <f>'Sicilia foglio di lavoro'!E286</f>
        <v>75367</v>
      </c>
      <c r="E287">
        <f>'Sicilia foglio di lavoro'!G286</f>
        <v>36969</v>
      </c>
      <c r="F287">
        <f>'Sicilia foglio di lavoro'!H286</f>
        <v>1539</v>
      </c>
      <c r="G287">
        <f>'Sicilia foglio di lavoro'!I286</f>
        <v>1342</v>
      </c>
      <c r="H287">
        <f>'Sicilia foglio di lavoro'!J286</f>
        <v>197</v>
      </c>
      <c r="I287">
        <f>'Sicilia foglio di lavoro'!K286</f>
        <v>21</v>
      </c>
      <c r="J287">
        <f>'Sicilia foglio di lavoro'!M286</f>
        <v>35430</v>
      </c>
      <c r="K287">
        <f>'Sicilia foglio di lavoro'!N286</f>
        <v>36503</v>
      </c>
      <c r="L287">
        <f>'Sicilia foglio di lavoro'!O286</f>
        <v>1895</v>
      </c>
      <c r="M287" s="2">
        <f t="shared" ref="M287" si="151">G287/E287</f>
        <v>3.6300684357164111E-2</v>
      </c>
      <c r="N287" s="2">
        <f t="shared" ref="N287" si="152">H287/E287</f>
        <v>5.3287889853661178E-3</v>
      </c>
      <c r="O287" s="2">
        <f t="shared" ref="O287" si="153">J287/E287</f>
        <v>0.9583705266574698</v>
      </c>
    </row>
    <row r="288" spans="1:15">
      <c r="A288" s="4">
        <v>44176</v>
      </c>
      <c r="B288">
        <f>'Sicilia foglio di lavoro'!B287</f>
        <v>1066271</v>
      </c>
      <c r="C288">
        <f>'Sicilia foglio di lavoro'!C287</f>
        <v>717462</v>
      </c>
      <c r="D288">
        <f>'Sicilia foglio di lavoro'!E287</f>
        <v>76366</v>
      </c>
      <c r="E288">
        <f>'Sicilia foglio di lavoro'!G287</f>
        <v>36410</v>
      </c>
      <c r="F288">
        <f>'Sicilia foglio di lavoro'!H287</f>
        <v>1477</v>
      </c>
      <c r="G288">
        <f>'Sicilia foglio di lavoro'!I287</f>
        <v>1280</v>
      </c>
      <c r="H288">
        <f>'Sicilia foglio di lavoro'!J287</f>
        <v>197</v>
      </c>
      <c r="I288">
        <f>'Sicilia foglio di lavoro'!K287</f>
        <v>15</v>
      </c>
      <c r="J288">
        <f>'Sicilia foglio di lavoro'!M287</f>
        <v>34933</v>
      </c>
      <c r="K288">
        <f>'Sicilia foglio di lavoro'!N287</f>
        <v>38033</v>
      </c>
      <c r="L288">
        <f>'Sicilia foglio di lavoro'!O287</f>
        <v>1923</v>
      </c>
      <c r="M288" s="2">
        <f t="shared" ref="M288" si="154">G288/E288</f>
        <v>3.5155177149134853E-2</v>
      </c>
      <c r="N288" s="2">
        <f t="shared" ref="N288" si="155">H288/E288</f>
        <v>5.4106014831090364E-3</v>
      </c>
      <c r="O288" s="2">
        <f t="shared" ref="O288" si="156">J288/E288</f>
        <v>0.95943422136775613</v>
      </c>
    </row>
    <row r="289" spans="1:15">
      <c r="A289" s="4">
        <v>44177</v>
      </c>
      <c r="B289">
        <f>'Sicilia foglio di lavoro'!B288</f>
        <v>1075330</v>
      </c>
      <c r="C289">
        <f>'Sicilia foglio di lavoro'!C288</f>
        <v>723402</v>
      </c>
      <c r="D289">
        <f>'Sicilia foglio di lavoro'!E288</f>
        <v>77382</v>
      </c>
      <c r="E289">
        <f>'Sicilia foglio di lavoro'!G288</f>
        <v>35761</v>
      </c>
      <c r="F289">
        <f>'Sicilia foglio di lavoro'!H288</f>
        <v>1439</v>
      </c>
      <c r="G289">
        <f>'Sicilia foglio di lavoro'!I288</f>
        <v>1243</v>
      </c>
      <c r="H289">
        <f>'Sicilia foglio di lavoro'!J288</f>
        <v>196</v>
      </c>
      <c r="I289">
        <f>'Sicilia foglio di lavoro'!K288</f>
        <v>16</v>
      </c>
      <c r="J289">
        <f>'Sicilia foglio di lavoro'!M288</f>
        <v>34322</v>
      </c>
      <c r="K289">
        <f>'Sicilia foglio di lavoro'!N288</f>
        <v>39675</v>
      </c>
      <c r="L289">
        <f>'Sicilia foglio di lavoro'!O288</f>
        <v>1946</v>
      </c>
      <c r="M289" s="2">
        <f t="shared" ref="M289" si="157">G289/E289</f>
        <v>3.4758535835127655E-2</v>
      </c>
      <c r="N289" s="2">
        <f t="shared" ref="N289" si="158">H289/E289</f>
        <v>5.4808310729565725E-3</v>
      </c>
      <c r="O289" s="2">
        <f t="shared" ref="O289" si="159">J289/E289</f>
        <v>0.95976063309191573</v>
      </c>
    </row>
    <row r="290" spans="1:15">
      <c r="A290" s="4">
        <v>44178</v>
      </c>
      <c r="B290">
        <f>'Sicilia foglio di lavoro'!B289</f>
        <v>1082424</v>
      </c>
      <c r="C290">
        <f>'Sicilia foglio di lavoro'!C289</f>
        <v>727787</v>
      </c>
      <c r="D290">
        <f>'Sicilia foglio di lavoro'!E289</f>
        <v>78190</v>
      </c>
      <c r="E290">
        <f>'Sicilia foglio di lavoro'!G289</f>
        <v>35719</v>
      </c>
      <c r="F290">
        <f>'Sicilia foglio di lavoro'!H289</f>
        <v>1424</v>
      </c>
      <c r="G290">
        <f>'Sicilia foglio di lavoro'!I289</f>
        <v>1226</v>
      </c>
      <c r="H290">
        <f>'Sicilia foglio di lavoro'!J289</f>
        <v>198</v>
      </c>
      <c r="I290">
        <f>'Sicilia foglio di lavoro'!K289</f>
        <v>12</v>
      </c>
      <c r="J290">
        <f>'Sicilia foglio di lavoro'!M289</f>
        <v>34295</v>
      </c>
      <c r="K290">
        <f>'Sicilia foglio di lavoro'!N289</f>
        <v>40504</v>
      </c>
      <c r="L290">
        <f>'Sicilia foglio di lavoro'!O289</f>
        <v>1967</v>
      </c>
      <c r="M290" s="2">
        <f t="shared" ref="M290" si="160">G290/E290</f>
        <v>3.4323469302052129E-2</v>
      </c>
      <c r="N290" s="2">
        <f t="shared" ref="N290" si="161">H290/E290</f>
        <v>5.5432682885859065E-3</v>
      </c>
      <c r="O290" s="2">
        <f t="shared" ref="O290" si="162">J290/E290</f>
        <v>0.96013326240936192</v>
      </c>
    </row>
    <row r="291" spans="1:15">
      <c r="A291" s="4">
        <v>44179</v>
      </c>
      <c r="B291">
        <f>'Sicilia foglio di lavoro'!B290</f>
        <v>1089515</v>
      </c>
      <c r="C291">
        <f>'Sicilia foglio di lavoro'!C290</f>
        <v>732421</v>
      </c>
      <c r="D291">
        <f>'Sicilia foglio di lavoro'!E290</f>
        <v>79104</v>
      </c>
      <c r="E291">
        <f>'Sicilia foglio di lavoro'!G290</f>
        <v>35841</v>
      </c>
      <c r="F291">
        <f>'Sicilia foglio di lavoro'!H290</f>
        <v>1426</v>
      </c>
      <c r="G291">
        <f>'Sicilia foglio di lavoro'!I290</f>
        <v>1237</v>
      </c>
      <c r="H291">
        <f>'Sicilia foglio di lavoro'!J290</f>
        <v>189</v>
      </c>
      <c r="I291">
        <f>'Sicilia foglio di lavoro'!K290</f>
        <v>12</v>
      </c>
      <c r="J291">
        <f>'Sicilia foglio di lavoro'!M290</f>
        <v>34415</v>
      </c>
      <c r="K291">
        <f>'Sicilia foglio di lavoro'!N290</f>
        <v>41264</v>
      </c>
      <c r="L291">
        <f>'Sicilia foglio di lavoro'!O290</f>
        <v>1999</v>
      </c>
      <c r="M291" s="2">
        <f t="shared" ref="M291" si="163">G291/E291</f>
        <v>3.4513545939008398E-2</v>
      </c>
      <c r="N291" s="2">
        <f t="shared" ref="N291" si="164">H291/E291</f>
        <v>5.2732903657822048E-3</v>
      </c>
      <c r="O291" s="2">
        <f t="shared" ref="O291" si="165">J291/E291</f>
        <v>0.96021316369520937</v>
      </c>
    </row>
    <row r="292" spans="1:15">
      <c r="A292" s="4">
        <v>44180</v>
      </c>
      <c r="B292">
        <f>'Sicilia foglio di lavoro'!B291</f>
        <v>1098601</v>
      </c>
      <c r="C292">
        <f>'Sicilia foglio di lavoro'!C291</f>
        <v>737959</v>
      </c>
      <c r="D292">
        <f>'Sicilia foglio di lavoro'!E291</f>
        <v>80191</v>
      </c>
      <c r="E292">
        <f>'Sicilia foglio di lavoro'!G291</f>
        <v>35969</v>
      </c>
      <c r="F292">
        <f>'Sicilia foglio di lavoro'!H291</f>
        <v>1410</v>
      </c>
      <c r="G292">
        <f>'Sicilia foglio di lavoro'!I291</f>
        <v>1225</v>
      </c>
      <c r="H292">
        <f>'Sicilia foglio di lavoro'!J291</f>
        <v>185</v>
      </c>
      <c r="I292">
        <f>'Sicilia foglio di lavoro'!K291</f>
        <v>14</v>
      </c>
      <c r="J292">
        <f>'Sicilia foglio di lavoro'!M291</f>
        <v>34559</v>
      </c>
      <c r="K292">
        <f>'Sicilia foglio di lavoro'!N291</f>
        <v>42192</v>
      </c>
      <c r="L292">
        <f>'Sicilia foglio di lavoro'!O291</f>
        <v>2030</v>
      </c>
      <c r="M292" s="2">
        <f t="shared" ref="M292:M293" si="166">G292/E292</f>
        <v>3.4057104729072259E-2</v>
      </c>
      <c r="N292" s="2">
        <f t="shared" ref="N292:N293" si="167">H292/E292</f>
        <v>5.1433178570435651E-3</v>
      </c>
      <c r="O292" s="2">
        <f t="shared" ref="O292:O293" si="168">J292/E292</f>
        <v>0.96079957741388422</v>
      </c>
    </row>
    <row r="293" spans="1:15">
      <c r="A293" s="4">
        <v>44181</v>
      </c>
      <c r="B293">
        <f>'Sicilia foglio di lavoro'!B292</f>
        <v>1108575</v>
      </c>
      <c r="C293">
        <f>'Sicilia foglio di lavoro'!C292</f>
        <v>744403</v>
      </c>
      <c r="D293">
        <f>'Sicilia foglio di lavoro'!E292</f>
        <v>81256</v>
      </c>
      <c r="E293">
        <f>'Sicilia foglio di lavoro'!G292</f>
        <v>35176</v>
      </c>
      <c r="F293">
        <f>'Sicilia foglio di lavoro'!H292</f>
        <v>1371</v>
      </c>
      <c r="G293">
        <f>'Sicilia foglio di lavoro'!I292</f>
        <v>1188</v>
      </c>
      <c r="H293">
        <f>'Sicilia foglio di lavoro'!J292</f>
        <v>183</v>
      </c>
      <c r="I293">
        <f>'Sicilia foglio di lavoro'!K292</f>
        <v>18</v>
      </c>
      <c r="J293">
        <f>'Sicilia foglio di lavoro'!M292</f>
        <v>33805</v>
      </c>
      <c r="K293">
        <f>'Sicilia foglio di lavoro'!N292</f>
        <v>44021</v>
      </c>
      <c r="L293">
        <f>'Sicilia foglio di lavoro'!O292</f>
        <v>2059</v>
      </c>
      <c r="M293" s="2">
        <f t="shared" si="166"/>
        <v>3.377302706390721E-2</v>
      </c>
      <c r="N293" s="2">
        <f t="shared" si="167"/>
        <v>5.2024107345917669E-3</v>
      </c>
      <c r="O293" s="2">
        <f t="shared" si="168"/>
        <v>0.96102456220150101</v>
      </c>
    </row>
    <row r="294" spans="1:15">
      <c r="A294" s="4">
        <v>44182</v>
      </c>
      <c r="B294">
        <f>'Sicilia foglio di lavoro'!B293</f>
        <v>1117928</v>
      </c>
      <c r="C294">
        <f>'Sicilia foglio di lavoro'!C293</f>
        <v>750056</v>
      </c>
      <c r="D294">
        <f>'Sicilia foglio di lavoro'!E293</f>
        <v>82128</v>
      </c>
      <c r="E294">
        <f>'Sicilia foglio di lavoro'!G293</f>
        <v>34688</v>
      </c>
      <c r="F294">
        <f>'Sicilia foglio di lavoro'!H293</f>
        <v>1310</v>
      </c>
      <c r="G294">
        <f>'Sicilia foglio di lavoro'!I293</f>
        <v>1131</v>
      </c>
      <c r="H294">
        <f>'Sicilia foglio di lavoro'!J293</f>
        <v>179</v>
      </c>
      <c r="I294">
        <f>'Sicilia foglio di lavoro'!K293</f>
        <v>10</v>
      </c>
      <c r="J294">
        <f>'Sicilia foglio di lavoro'!M293</f>
        <v>33378</v>
      </c>
      <c r="K294">
        <f>'Sicilia foglio di lavoro'!N293</f>
        <v>45353</v>
      </c>
      <c r="L294">
        <f>'Sicilia foglio di lavoro'!O293</f>
        <v>2087</v>
      </c>
      <c r="M294" s="2">
        <f t="shared" ref="M294:M295" si="169">G294/E294</f>
        <v>3.2604935424354241E-2</v>
      </c>
      <c r="N294" s="2">
        <f t="shared" ref="N294:N295" si="170">H294/E294</f>
        <v>5.160285977859779E-3</v>
      </c>
      <c r="O294" s="2">
        <f t="shared" ref="O294:O295" si="171">J294/E294</f>
        <v>0.96223477859778594</v>
      </c>
    </row>
    <row r="295" spans="1:15">
      <c r="A295" s="4">
        <v>44183</v>
      </c>
      <c r="B295">
        <f>'Sicilia foglio di lavoro'!B294</f>
        <v>1126037</v>
      </c>
      <c r="C295">
        <f>'Sicilia foglio di lavoro'!C294</f>
        <v>755132</v>
      </c>
      <c r="D295">
        <f>'Sicilia foglio di lavoro'!E294</f>
        <v>82859</v>
      </c>
      <c r="E295">
        <f>'Sicilia foglio di lavoro'!G294</f>
        <v>33865</v>
      </c>
      <c r="F295">
        <f>'Sicilia foglio di lavoro'!H294</f>
        <v>1273</v>
      </c>
      <c r="G295">
        <f>'Sicilia foglio di lavoro'!I294</f>
        <v>1091</v>
      </c>
      <c r="H295">
        <f>'Sicilia foglio di lavoro'!J294</f>
        <v>182</v>
      </c>
      <c r="I295">
        <f>'Sicilia foglio di lavoro'!K294</f>
        <v>19</v>
      </c>
      <c r="J295">
        <f>'Sicilia foglio di lavoro'!M294</f>
        <v>32592</v>
      </c>
      <c r="K295">
        <f>'Sicilia foglio di lavoro'!N294</f>
        <v>46885</v>
      </c>
      <c r="L295">
        <f>'Sicilia foglio di lavoro'!O294</f>
        <v>2109</v>
      </c>
      <c r="M295" s="2">
        <f t="shared" si="169"/>
        <v>3.2216152369703231E-2</v>
      </c>
      <c r="N295" s="2">
        <f t="shared" si="170"/>
        <v>5.3742802303262957E-3</v>
      </c>
      <c r="O295" s="2">
        <f t="shared" si="171"/>
        <v>0.96240956739997052</v>
      </c>
    </row>
    <row r="296" spans="1:15">
      <c r="A296" s="4">
        <v>44184</v>
      </c>
      <c r="B296">
        <f>'Sicilia foglio di lavoro'!B295</f>
        <v>1133274</v>
      </c>
      <c r="C296">
        <f>'Sicilia foglio di lavoro'!C295</f>
        <v>759544</v>
      </c>
      <c r="D296">
        <f>'Sicilia foglio di lavoro'!E295</f>
        <v>83737</v>
      </c>
      <c r="E296">
        <f>'Sicilia foglio di lavoro'!G295</f>
        <v>33843</v>
      </c>
      <c r="F296">
        <f>'Sicilia foglio di lavoro'!H295</f>
        <v>1245</v>
      </c>
      <c r="G296">
        <f>'Sicilia foglio di lavoro'!I295</f>
        <v>1071</v>
      </c>
      <c r="H296">
        <f>'Sicilia foglio di lavoro'!J295</f>
        <v>174</v>
      </c>
      <c r="I296">
        <f>'Sicilia foglio di lavoro'!K295</f>
        <v>7</v>
      </c>
      <c r="J296">
        <f>'Sicilia foglio di lavoro'!M295</f>
        <v>32598</v>
      </c>
      <c r="K296">
        <f>'Sicilia foglio di lavoro'!N295</f>
        <v>47763</v>
      </c>
      <c r="L296">
        <f>'Sicilia foglio di lavoro'!O295</f>
        <v>2131</v>
      </c>
      <c r="M296" s="2">
        <f t="shared" ref="M296:M297" si="172">G296/E296</f>
        <v>3.1646130662175337E-2</v>
      </c>
      <c r="N296" s="2">
        <f t="shared" ref="N296:N297" si="173">H296/E296</f>
        <v>5.1413881748071976E-3</v>
      </c>
      <c r="O296" s="2">
        <f t="shared" ref="O296:O297" si="174">J296/E296</f>
        <v>0.9632124811630175</v>
      </c>
    </row>
    <row r="297" spans="1:15">
      <c r="A297" s="4">
        <v>44185</v>
      </c>
      <c r="B297">
        <f>'Sicilia foglio di lavoro'!B296</f>
        <v>1140383</v>
      </c>
      <c r="C297">
        <f>'Sicilia foglio di lavoro'!C296</f>
        <v>764128</v>
      </c>
      <c r="D297">
        <f>'Sicilia foglio di lavoro'!E296</f>
        <v>84529</v>
      </c>
      <c r="E297">
        <f>'Sicilia foglio di lavoro'!G296</f>
        <v>33883</v>
      </c>
      <c r="F297">
        <f>'Sicilia foglio di lavoro'!H296</f>
        <v>1254</v>
      </c>
      <c r="G297">
        <f>'Sicilia foglio di lavoro'!I296</f>
        <v>1076</v>
      </c>
      <c r="H297">
        <f>'Sicilia foglio di lavoro'!J296</f>
        <v>178</v>
      </c>
      <c r="I297">
        <f>'Sicilia foglio di lavoro'!K296</f>
        <v>13</v>
      </c>
      <c r="J297">
        <f>'Sicilia foglio di lavoro'!M296</f>
        <v>32629</v>
      </c>
      <c r="K297">
        <f>'Sicilia foglio di lavoro'!N296</f>
        <v>48491</v>
      </c>
      <c r="L297">
        <f>'Sicilia foglio di lavoro'!O296</f>
        <v>2155</v>
      </c>
      <c r="M297" s="2">
        <f t="shared" si="172"/>
        <v>3.1756337986600949E-2</v>
      </c>
      <c r="N297" s="2">
        <f t="shared" si="173"/>
        <v>5.2533718974116812E-3</v>
      </c>
      <c r="O297" s="2">
        <f t="shared" si="174"/>
        <v>0.96299029011598736</v>
      </c>
    </row>
    <row r="298" spans="1:15">
      <c r="A298" s="4">
        <v>44186</v>
      </c>
      <c r="B298">
        <f>'Sicilia foglio di lavoro'!B297</f>
        <v>1146599</v>
      </c>
      <c r="C298">
        <f>'Sicilia foglio di lavoro'!C297</f>
        <v>768070</v>
      </c>
      <c r="D298">
        <f>'Sicilia foglio di lavoro'!E297</f>
        <v>85198</v>
      </c>
      <c r="E298">
        <f>'Sicilia foglio di lavoro'!G297</f>
        <v>33903</v>
      </c>
      <c r="F298">
        <f>'Sicilia foglio di lavoro'!H297</f>
        <v>1267</v>
      </c>
      <c r="G298">
        <f>'Sicilia foglio di lavoro'!I297</f>
        <v>1086</v>
      </c>
      <c r="H298">
        <f>'Sicilia foglio di lavoro'!J297</f>
        <v>181</v>
      </c>
      <c r="I298">
        <f>'Sicilia foglio di lavoro'!K297</f>
        <v>16</v>
      </c>
      <c r="J298">
        <f>'Sicilia foglio di lavoro'!M297</f>
        <v>32636</v>
      </c>
      <c r="K298">
        <f>'Sicilia foglio di lavoro'!N297</f>
        <v>49114</v>
      </c>
      <c r="L298">
        <f>'Sicilia foglio di lavoro'!O297</f>
        <v>2181</v>
      </c>
      <c r="M298" s="2">
        <f t="shared" ref="M298:M300" si="175">G298/E298</f>
        <v>3.2032563489956638E-2</v>
      </c>
      <c r="N298" s="2">
        <f t="shared" ref="N298:N300" si="176">H298/E298</f>
        <v>5.3387605816594399E-3</v>
      </c>
      <c r="O298" s="2">
        <f t="shared" ref="O298:O300" si="177">J298/E298</f>
        <v>0.96262867592838397</v>
      </c>
    </row>
    <row r="299" spans="1:15">
      <c r="A299" s="4">
        <v>44187</v>
      </c>
      <c r="B299">
        <f>'Sicilia foglio di lavoro'!B298</f>
        <v>1155288</v>
      </c>
      <c r="C299">
        <f>'Sicilia foglio di lavoro'!C298</f>
        <v>773208</v>
      </c>
      <c r="D299">
        <f>'Sicilia foglio di lavoro'!E298</f>
        <v>86092</v>
      </c>
      <c r="E299">
        <f>'Sicilia foglio di lavoro'!G298</f>
        <v>33492</v>
      </c>
      <c r="F299">
        <f>'Sicilia foglio di lavoro'!H298</f>
        <v>1235</v>
      </c>
      <c r="G299">
        <f>'Sicilia foglio di lavoro'!I298</f>
        <v>1059</v>
      </c>
      <c r="H299">
        <f>'Sicilia foglio di lavoro'!J298</f>
        <v>176</v>
      </c>
      <c r="I299">
        <f>'Sicilia foglio di lavoro'!K298</f>
        <v>7</v>
      </c>
      <c r="J299">
        <f>'Sicilia foglio di lavoro'!M298</f>
        <v>32257</v>
      </c>
      <c r="K299">
        <f>'Sicilia foglio di lavoro'!N298</f>
        <v>50397</v>
      </c>
      <c r="L299">
        <f>'Sicilia foglio di lavoro'!O298</f>
        <v>2203</v>
      </c>
      <c r="M299" s="2">
        <f t="shared" si="175"/>
        <v>3.1619491221784306E-2</v>
      </c>
      <c r="N299" s="2">
        <f t="shared" si="176"/>
        <v>5.2549862653768062E-3</v>
      </c>
      <c r="O299" s="2">
        <f t="shared" si="177"/>
        <v>0.96312552251283889</v>
      </c>
    </row>
    <row r="300" spans="1:15">
      <c r="A300" s="4">
        <v>44188</v>
      </c>
      <c r="B300">
        <f>'Sicilia foglio di lavoro'!B299</f>
        <v>1164552</v>
      </c>
      <c r="C300">
        <f>'Sicilia foglio di lavoro'!C299</f>
        <v>779017</v>
      </c>
      <c r="D300">
        <f>'Sicilia foglio di lavoro'!E299</f>
        <v>87024</v>
      </c>
      <c r="E300">
        <f>'Sicilia foglio di lavoro'!G299</f>
        <v>33614</v>
      </c>
      <c r="F300">
        <f>'Sicilia foglio di lavoro'!H299</f>
        <v>1204</v>
      </c>
      <c r="G300">
        <f>'Sicilia foglio di lavoro'!I299</f>
        <v>1028</v>
      </c>
      <c r="H300">
        <f>'Sicilia foglio di lavoro'!J299</f>
        <v>176</v>
      </c>
      <c r="I300">
        <f>'Sicilia foglio di lavoro'!K299</f>
        <v>6</v>
      </c>
      <c r="J300">
        <f>'Sicilia foglio di lavoro'!M299</f>
        <v>32410</v>
      </c>
      <c r="K300">
        <f>'Sicilia foglio di lavoro'!N299</f>
        <v>51197</v>
      </c>
      <c r="L300">
        <f>'Sicilia foglio di lavoro'!O299</f>
        <v>2213</v>
      </c>
      <c r="M300" s="2">
        <f t="shared" si="175"/>
        <v>3.0582495388826084E-2</v>
      </c>
      <c r="N300" s="2">
        <f t="shared" si="176"/>
        <v>5.2359136074254771E-3</v>
      </c>
      <c r="O300" s="2">
        <f t="shared" si="177"/>
        <v>0.96418159100374845</v>
      </c>
    </row>
    <row r="301" spans="1:15">
      <c r="A301" s="4">
        <v>44189</v>
      </c>
      <c r="B301">
        <f>'Sicilia foglio di lavoro'!B300</f>
        <v>1172687</v>
      </c>
      <c r="C301">
        <f>'Sicilia foglio di lavoro'!C300</f>
        <v>783825</v>
      </c>
      <c r="D301">
        <f>'Sicilia foglio di lavoro'!E300</f>
        <v>87877</v>
      </c>
      <c r="E301">
        <f>'Sicilia foglio di lavoro'!G300</f>
        <v>33380</v>
      </c>
      <c r="F301">
        <f>'Sicilia foglio di lavoro'!H300</f>
        <v>1181</v>
      </c>
      <c r="G301">
        <f>'Sicilia foglio di lavoro'!I300</f>
        <v>1008</v>
      </c>
      <c r="H301">
        <f>'Sicilia foglio di lavoro'!J300</f>
        <v>173</v>
      </c>
      <c r="I301">
        <f>'Sicilia foglio di lavoro'!K300</f>
        <v>16</v>
      </c>
      <c r="J301">
        <f>'Sicilia foglio di lavoro'!M300</f>
        <v>32199</v>
      </c>
      <c r="K301">
        <f>'Sicilia foglio di lavoro'!N300</f>
        <v>52258</v>
      </c>
      <c r="L301">
        <f>'Sicilia foglio di lavoro'!O300</f>
        <v>2239</v>
      </c>
      <c r="M301" s="2">
        <f t="shared" ref="M301:M302" si="178">G301/E301</f>
        <v>3.0197723187537447E-2</v>
      </c>
      <c r="N301" s="2">
        <f t="shared" ref="N301:N302" si="179">H301/E301</f>
        <v>5.1827441581785497E-3</v>
      </c>
      <c r="O301" s="2">
        <f t="shared" ref="O301:O302" si="180">J301/E301</f>
        <v>0.96461953265428402</v>
      </c>
    </row>
    <row r="302" spans="1:15">
      <c r="A302" s="4">
        <v>44190</v>
      </c>
      <c r="B302">
        <f>'Sicilia foglio di lavoro'!B301</f>
        <v>1179159</v>
      </c>
      <c r="C302">
        <f>'Sicilia foglio di lavoro'!C301</f>
        <v>788040</v>
      </c>
      <c r="D302">
        <f>'Sicilia foglio di lavoro'!E301</f>
        <v>88597</v>
      </c>
      <c r="E302">
        <f>'Sicilia foglio di lavoro'!G301</f>
        <v>33232</v>
      </c>
      <c r="F302">
        <f>'Sicilia foglio di lavoro'!H301</f>
        <v>1169</v>
      </c>
      <c r="G302">
        <f>'Sicilia foglio di lavoro'!I301</f>
        <v>995</v>
      </c>
      <c r="H302">
        <f>'Sicilia foglio di lavoro'!J301</f>
        <v>174</v>
      </c>
      <c r="I302">
        <f>'Sicilia foglio di lavoro'!K301</f>
        <v>15</v>
      </c>
      <c r="J302">
        <f>'Sicilia foglio di lavoro'!M301</f>
        <v>32063</v>
      </c>
      <c r="K302">
        <f>'Sicilia foglio di lavoro'!N301</f>
        <v>53109</v>
      </c>
      <c r="L302">
        <f>'Sicilia foglio di lavoro'!O301</f>
        <v>2256</v>
      </c>
      <c r="M302" s="2">
        <f t="shared" si="178"/>
        <v>2.994102070293693E-2</v>
      </c>
      <c r="N302" s="2">
        <f t="shared" si="179"/>
        <v>5.2359171882522867E-3</v>
      </c>
      <c r="O302" s="2">
        <f t="shared" si="180"/>
        <v>0.96482306210881075</v>
      </c>
    </row>
    <row r="303" spans="1:15">
      <c r="A303" s="4">
        <v>44191</v>
      </c>
      <c r="B303">
        <f>'Sicilia foglio di lavoro'!B302</f>
        <v>1183197</v>
      </c>
      <c r="C303">
        <f>'Sicilia foglio di lavoro'!C302</f>
        <v>790541</v>
      </c>
      <c r="D303">
        <f>'Sicilia foglio di lavoro'!E302</f>
        <v>88934</v>
      </c>
      <c r="E303">
        <f>'Sicilia foglio di lavoro'!G302</f>
        <v>33290</v>
      </c>
      <c r="F303">
        <f>'Sicilia foglio di lavoro'!H302</f>
        <v>1184</v>
      </c>
      <c r="G303">
        <f>'Sicilia foglio di lavoro'!I302</f>
        <v>1014</v>
      </c>
      <c r="H303">
        <f>'Sicilia foglio di lavoro'!J302</f>
        <v>170</v>
      </c>
      <c r="I303">
        <f>'Sicilia foglio di lavoro'!K302</f>
        <v>8</v>
      </c>
      <c r="J303">
        <f>'Sicilia foglio di lavoro'!M302</f>
        <v>32106</v>
      </c>
      <c r="K303">
        <f>'Sicilia foglio di lavoro'!N302</f>
        <v>53361</v>
      </c>
      <c r="L303">
        <f>'Sicilia foglio di lavoro'!O302</f>
        <v>2283</v>
      </c>
      <c r="M303" s="2">
        <f t="shared" ref="M303:M304" si="181">G303/E303</f>
        <v>3.0459597476719735E-2</v>
      </c>
      <c r="N303" s="2">
        <f t="shared" ref="N303:N304" si="182">H303/E303</f>
        <v>5.1066386302192849E-3</v>
      </c>
      <c r="O303" s="2">
        <f t="shared" ref="O303:O304" si="183">J303/E303</f>
        <v>0.96443376389306101</v>
      </c>
    </row>
    <row r="304" spans="1:15">
      <c r="A304" s="4">
        <v>44192</v>
      </c>
      <c r="B304">
        <f>'Sicilia foglio di lavoro'!B303</f>
        <v>1188827</v>
      </c>
      <c r="C304">
        <f>'Sicilia foglio di lavoro'!C303</f>
        <v>793985</v>
      </c>
      <c r="D304">
        <f>'Sicilia foglio di lavoro'!E303</f>
        <v>89616</v>
      </c>
      <c r="E304">
        <f>'Sicilia foglio di lavoro'!G303</f>
        <v>33167</v>
      </c>
      <c r="F304">
        <f>'Sicilia foglio di lavoro'!H303</f>
        <v>1201</v>
      </c>
      <c r="G304">
        <f>'Sicilia foglio di lavoro'!I303</f>
        <v>1027</v>
      </c>
      <c r="H304">
        <f>'Sicilia foglio di lavoro'!J303</f>
        <v>174</v>
      </c>
      <c r="I304">
        <f>'Sicilia foglio di lavoro'!K303</f>
        <v>14</v>
      </c>
      <c r="J304">
        <f>'Sicilia foglio di lavoro'!M303</f>
        <v>31966</v>
      </c>
      <c r="K304">
        <f>'Sicilia foglio di lavoro'!N303</f>
        <v>54151</v>
      </c>
      <c r="L304">
        <f>'Sicilia foglio di lavoro'!O303</f>
        <v>2298</v>
      </c>
      <c r="M304" s="2">
        <f t="shared" si="181"/>
        <v>3.0964512919468147E-2</v>
      </c>
      <c r="N304" s="2">
        <f t="shared" si="182"/>
        <v>5.2461784303675339E-3</v>
      </c>
      <c r="O304" s="2">
        <f t="shared" si="183"/>
        <v>0.96378930865016432</v>
      </c>
    </row>
    <row r="305" spans="1:15">
      <c r="A305" s="4">
        <v>44193</v>
      </c>
      <c r="B305">
        <f>'Sicilia foglio di lavoro'!B304</f>
        <v>1194520</v>
      </c>
      <c r="C305">
        <f>'Sicilia foglio di lavoro'!C304</f>
        <v>797698</v>
      </c>
      <c r="D305">
        <f>'Sicilia foglio di lavoro'!E304</f>
        <v>90266</v>
      </c>
      <c r="E305">
        <f>'Sicilia foglio di lavoro'!G304</f>
        <v>33246</v>
      </c>
      <c r="F305">
        <f>'Sicilia foglio di lavoro'!H304</f>
        <v>1239</v>
      </c>
      <c r="G305">
        <f>'Sicilia foglio di lavoro'!I304</f>
        <v>1064</v>
      </c>
      <c r="H305">
        <f>'Sicilia foglio di lavoro'!J304</f>
        <v>175</v>
      </c>
      <c r="I305">
        <f>'Sicilia foglio di lavoro'!K304</f>
        <v>15</v>
      </c>
      <c r="J305">
        <f>'Sicilia foglio di lavoro'!M304</f>
        <v>32007</v>
      </c>
      <c r="K305">
        <f>'Sicilia foglio di lavoro'!N304</f>
        <v>54694</v>
      </c>
      <c r="L305">
        <f>'Sicilia foglio di lavoro'!O304</f>
        <v>2326</v>
      </c>
      <c r="M305" s="2">
        <f t="shared" ref="M305" si="184">G305/E305</f>
        <v>3.2003850087228537E-2</v>
      </c>
      <c r="N305" s="2">
        <f t="shared" ref="N305" si="185">H305/E305</f>
        <v>5.2637911327678517E-3</v>
      </c>
      <c r="O305" s="2">
        <f t="shared" ref="O305" si="186">J305/E305</f>
        <v>0.96273235878000363</v>
      </c>
    </row>
    <row r="306" spans="1:15">
      <c r="A306" s="4">
        <v>44194</v>
      </c>
      <c r="B306">
        <f>'Sicilia foglio di lavoro'!B305</f>
        <v>1203327</v>
      </c>
      <c r="C306">
        <f>'Sicilia foglio di lavoro'!C305</f>
        <v>802862</v>
      </c>
      <c r="D306">
        <f>'Sicilia foglio di lavoro'!E305</f>
        <v>91261</v>
      </c>
      <c r="E306">
        <f>'Sicilia foglio di lavoro'!G305</f>
        <v>33409</v>
      </c>
      <c r="F306">
        <f>'Sicilia foglio di lavoro'!H305</f>
        <v>1262</v>
      </c>
      <c r="G306">
        <f>'Sicilia foglio di lavoro'!I305</f>
        <v>1093</v>
      </c>
      <c r="H306">
        <f>'Sicilia foglio di lavoro'!J305</f>
        <v>169</v>
      </c>
      <c r="I306">
        <f>'Sicilia foglio di lavoro'!K305</f>
        <v>8</v>
      </c>
      <c r="J306">
        <f>'Sicilia foglio di lavoro'!M305</f>
        <v>32147</v>
      </c>
      <c r="K306">
        <f>'Sicilia foglio di lavoro'!N305</f>
        <v>55500</v>
      </c>
      <c r="L306">
        <f>'Sicilia foglio di lavoro'!O305</f>
        <v>2352</v>
      </c>
      <c r="M306" s="2">
        <f t="shared" ref="M306:M307" si="187">G306/E306</f>
        <v>3.2715735280912331E-2</v>
      </c>
      <c r="N306" s="2">
        <f t="shared" ref="N306:N307" si="188">H306/E306</f>
        <v>5.058517166033105E-3</v>
      </c>
      <c r="O306" s="2">
        <f t="shared" ref="O306:O307" si="189">J306/E306</f>
        <v>0.96222574755305457</v>
      </c>
    </row>
    <row r="307" spans="1:15">
      <c r="A307" s="4">
        <v>44195</v>
      </c>
      <c r="B307">
        <f>'Sicilia foglio di lavoro'!B306</f>
        <v>1211824</v>
      </c>
      <c r="C307">
        <f>'Sicilia foglio di lavoro'!C306</f>
        <v>808160</v>
      </c>
      <c r="D307">
        <f>'Sicilia foglio di lavoro'!E306</f>
        <v>92345</v>
      </c>
      <c r="E307">
        <f>'Sicilia foglio di lavoro'!G306</f>
        <v>33387</v>
      </c>
      <c r="F307">
        <f>'Sicilia foglio di lavoro'!H306</f>
        <v>1251</v>
      </c>
      <c r="G307">
        <f>'Sicilia foglio di lavoro'!I306</f>
        <v>1085</v>
      </c>
      <c r="H307">
        <f>'Sicilia foglio di lavoro'!J306</f>
        <v>166</v>
      </c>
      <c r="I307">
        <f>'Sicilia foglio di lavoro'!K306</f>
        <v>12</v>
      </c>
      <c r="J307">
        <f>'Sicilia foglio di lavoro'!M306</f>
        <v>32136</v>
      </c>
      <c r="K307">
        <f>'Sicilia foglio di lavoro'!N306</f>
        <v>56577</v>
      </c>
      <c r="L307">
        <f>'Sicilia foglio di lavoro'!O306</f>
        <v>2381</v>
      </c>
      <c r="M307" s="2">
        <f t="shared" si="187"/>
        <v>3.2497678737233054E-2</v>
      </c>
      <c r="N307" s="2">
        <f t="shared" si="188"/>
        <v>4.9719950879084677E-3</v>
      </c>
      <c r="O307" s="2">
        <f t="shared" si="189"/>
        <v>0.96253032617485845</v>
      </c>
    </row>
    <row r="308" spans="1:15">
      <c r="A308" s="4">
        <v>44196</v>
      </c>
      <c r="B308">
        <f>'Sicilia foglio di lavoro'!B307</f>
        <v>1219132</v>
      </c>
      <c r="C308">
        <f>'Sicilia foglio di lavoro'!C307</f>
        <v>812545</v>
      </c>
      <c r="D308">
        <f>'Sicilia foglio di lavoro'!E307</f>
        <v>93644</v>
      </c>
      <c r="E308">
        <f>'Sicilia foglio di lavoro'!G307</f>
        <v>33868</v>
      </c>
      <c r="F308">
        <f>'Sicilia foglio di lavoro'!H307</f>
        <v>1240</v>
      </c>
      <c r="G308">
        <f>'Sicilia foglio di lavoro'!I307</f>
        <v>1069</v>
      </c>
      <c r="H308">
        <f>'Sicilia foglio di lavoro'!J307</f>
        <v>171</v>
      </c>
      <c r="I308">
        <f>'Sicilia foglio di lavoro'!K307</f>
        <v>13</v>
      </c>
      <c r="J308">
        <f>'Sicilia foglio di lavoro'!M307</f>
        <v>32628</v>
      </c>
      <c r="K308">
        <f>'Sicilia foglio di lavoro'!N307</f>
        <v>57364</v>
      </c>
      <c r="L308">
        <f>'Sicilia foglio di lavoro'!O307</f>
        <v>2412</v>
      </c>
      <c r="M308" s="2">
        <f t="shared" ref="M308:M309" si="190">G308/E308</f>
        <v>3.1563717963859692E-2</v>
      </c>
      <c r="N308" s="2">
        <f t="shared" ref="N308:N309" si="191">H308/E308</f>
        <v>5.0490138183536077E-3</v>
      </c>
      <c r="O308" s="2">
        <f t="shared" ref="O308:O309" si="192">J308/E308</f>
        <v>0.96338726821778675</v>
      </c>
    </row>
    <row r="309" spans="1:15">
      <c r="A309" s="4">
        <v>44197</v>
      </c>
      <c r="B309">
        <f>'Sicilia foglio di lavoro'!B308</f>
        <v>1226629</v>
      </c>
      <c r="C309">
        <f>'Sicilia foglio di lavoro'!C308</f>
        <v>817045</v>
      </c>
      <c r="D309">
        <f>'Sicilia foglio di lavoro'!E308</f>
        <v>94766</v>
      </c>
      <c r="E309">
        <f>'Sicilia foglio di lavoro'!G308</f>
        <v>34347</v>
      </c>
      <c r="F309">
        <f>'Sicilia foglio di lavoro'!H308</f>
        <v>1249</v>
      </c>
      <c r="G309">
        <f>'Sicilia foglio di lavoro'!I308</f>
        <v>1073</v>
      </c>
      <c r="H309">
        <f>'Sicilia foglio di lavoro'!J308</f>
        <v>176</v>
      </c>
      <c r="I309">
        <f>'Sicilia foglio di lavoro'!K308</f>
        <v>11</v>
      </c>
      <c r="J309">
        <f>'Sicilia foglio di lavoro'!M308</f>
        <v>33098</v>
      </c>
      <c r="K309">
        <f>'Sicilia foglio di lavoro'!N308</f>
        <v>57979</v>
      </c>
      <c r="L309">
        <f>'Sicilia foglio di lavoro'!O308</f>
        <v>2440</v>
      </c>
      <c r="M309" s="2">
        <f t="shared" si="190"/>
        <v>3.1239991847905203E-2</v>
      </c>
      <c r="N309" s="2">
        <f t="shared" si="191"/>
        <v>5.1241738725361754E-3</v>
      </c>
      <c r="O309" s="2">
        <f t="shared" si="192"/>
        <v>0.96363583427955857</v>
      </c>
    </row>
    <row r="310" spans="1:15">
      <c r="A310" s="4">
        <v>44198</v>
      </c>
      <c r="B310">
        <f>'Sicilia foglio di lavoro'!B309</f>
        <v>1231722</v>
      </c>
      <c r="C310">
        <f>'Sicilia foglio di lavoro'!C309</f>
        <v>820100</v>
      </c>
      <c r="D310">
        <f>'Sicilia foglio di lavoro'!E309</f>
        <v>95500</v>
      </c>
      <c r="E310">
        <f>'Sicilia foglio di lavoro'!G309</f>
        <v>34950</v>
      </c>
      <c r="F310">
        <f>'Sicilia foglio di lavoro'!H309</f>
        <v>1276</v>
      </c>
      <c r="G310">
        <f>'Sicilia foglio di lavoro'!I309</f>
        <v>1090</v>
      </c>
      <c r="H310">
        <f>'Sicilia foglio di lavoro'!J309</f>
        <v>186</v>
      </c>
      <c r="I310">
        <f>'Sicilia foglio di lavoro'!K309</f>
        <v>20</v>
      </c>
      <c r="J310">
        <f>'Sicilia foglio di lavoro'!M309</f>
        <v>33674</v>
      </c>
      <c r="K310">
        <f>'Sicilia foglio di lavoro'!N309</f>
        <v>58082</v>
      </c>
      <c r="L310">
        <f>'Sicilia foglio di lavoro'!O309</f>
        <v>2468</v>
      </c>
      <c r="M310" s="2">
        <f t="shared" ref="M310:M311" si="193">G310/E310</f>
        <v>3.1187410586552219E-2</v>
      </c>
      <c r="N310" s="2">
        <f t="shared" ref="N310:N311" si="194">H310/E310</f>
        <v>5.3218884120171672E-3</v>
      </c>
      <c r="O310" s="2">
        <f t="shared" ref="O310:O311" si="195">J310/E310</f>
        <v>0.96349070100143064</v>
      </c>
    </row>
    <row r="311" spans="1:15">
      <c r="A311" s="4">
        <v>44199</v>
      </c>
      <c r="B311">
        <f>'Sicilia foglio di lavoro'!B310</f>
        <v>1238041</v>
      </c>
      <c r="C311">
        <f>'Sicilia foglio di lavoro'!C310</f>
        <v>823898</v>
      </c>
      <c r="D311">
        <f>'Sicilia foglio di lavoro'!E310</f>
        <v>96547</v>
      </c>
      <c r="E311">
        <f>'Sicilia foglio di lavoro'!G310</f>
        <v>35591</v>
      </c>
      <c r="F311">
        <f>'Sicilia foglio di lavoro'!H310</f>
        <v>1321</v>
      </c>
      <c r="G311">
        <f>'Sicilia foglio di lavoro'!I310</f>
        <v>1137</v>
      </c>
      <c r="H311">
        <f>'Sicilia foglio di lavoro'!J310</f>
        <v>184</v>
      </c>
      <c r="I311">
        <f>'Sicilia foglio di lavoro'!K310</f>
        <v>11</v>
      </c>
      <c r="J311">
        <f>'Sicilia foglio di lavoro'!M310</f>
        <v>34270</v>
      </c>
      <c r="K311">
        <f>'Sicilia foglio di lavoro'!N310</f>
        <v>58462</v>
      </c>
      <c r="L311">
        <f>'Sicilia foglio di lavoro'!O310</f>
        <v>2494</v>
      </c>
      <c r="M311" s="2">
        <f t="shared" si="193"/>
        <v>3.1946278553566916E-2</v>
      </c>
      <c r="N311" s="2">
        <f t="shared" si="194"/>
        <v>5.1698463094602565E-3</v>
      </c>
      <c r="O311" s="2">
        <f t="shared" si="195"/>
        <v>0.96288387513697282</v>
      </c>
    </row>
    <row r="312" spans="1:15">
      <c r="A312" s="4">
        <v>44200</v>
      </c>
      <c r="B312">
        <f>'Sicilia foglio di lavoro'!B311</f>
        <v>1245638</v>
      </c>
      <c r="C312">
        <f>'Sicilia foglio di lavoro'!C311</f>
        <v>828750</v>
      </c>
      <c r="D312">
        <f>'Sicilia foglio di lavoro'!E311</f>
        <v>97938</v>
      </c>
      <c r="E312">
        <f>'Sicilia foglio di lavoro'!G311</f>
        <v>36578</v>
      </c>
      <c r="F312">
        <f>'Sicilia foglio di lavoro'!H311</f>
        <v>1367</v>
      </c>
      <c r="G312">
        <f>'Sicilia foglio di lavoro'!I311</f>
        <v>1181</v>
      </c>
      <c r="H312">
        <f>'Sicilia foglio di lavoro'!J311</f>
        <v>186</v>
      </c>
      <c r="I312">
        <f>'Sicilia foglio di lavoro'!K311</f>
        <v>13</v>
      </c>
      <c r="J312">
        <f>'Sicilia foglio di lavoro'!M311</f>
        <v>35211</v>
      </c>
      <c r="K312">
        <f>'Sicilia foglio di lavoro'!N311</f>
        <v>58832</v>
      </c>
      <c r="L312">
        <f>'Sicilia foglio di lavoro'!O311</f>
        <v>2528</v>
      </c>
      <c r="M312" s="2">
        <f t="shared" ref="M312:M316" si="196">G312/E312</f>
        <v>3.2287167149652796E-2</v>
      </c>
      <c r="N312" s="2">
        <f t="shared" ref="N312:N316" si="197">H312/E312</f>
        <v>5.0850237847886708E-3</v>
      </c>
      <c r="O312" s="2">
        <f t="shared" ref="O312:O316" si="198">J312/E312</f>
        <v>0.96262780906555856</v>
      </c>
    </row>
    <row r="313" spans="1:15">
      <c r="A313" s="4">
        <v>44201</v>
      </c>
      <c r="B313">
        <f>'Sicilia foglio di lavoro'!B312</f>
        <v>1255175</v>
      </c>
      <c r="C313">
        <f>'Sicilia foglio di lavoro'!C312</f>
        <v>835040</v>
      </c>
      <c r="D313">
        <f>'Sicilia foglio di lavoro'!E312</f>
        <v>99514</v>
      </c>
      <c r="E313">
        <f>'Sicilia foglio di lavoro'!G312</f>
        <v>37426</v>
      </c>
      <c r="F313">
        <f>'Sicilia foglio di lavoro'!H312</f>
        <v>1388</v>
      </c>
      <c r="G313">
        <f>'Sicilia foglio di lavoro'!I312</f>
        <v>1198</v>
      </c>
      <c r="H313">
        <f>'Sicilia foglio di lavoro'!J312</f>
        <v>190</v>
      </c>
      <c r="I313">
        <f>'Sicilia foglio di lavoro'!K312</f>
        <v>17</v>
      </c>
      <c r="J313">
        <f>'Sicilia foglio di lavoro'!M312</f>
        <v>36038</v>
      </c>
      <c r="K313">
        <f>'Sicilia foglio di lavoro'!N312</f>
        <v>59524</v>
      </c>
      <c r="L313">
        <f>'Sicilia foglio di lavoro'!O312</f>
        <v>2564</v>
      </c>
      <c r="M313" s="2">
        <f t="shared" si="196"/>
        <v>3.2009832736600227E-2</v>
      </c>
      <c r="N313" s="2">
        <f t="shared" si="197"/>
        <v>5.0766846577245768E-3</v>
      </c>
      <c r="O313" s="2">
        <f t="shared" si="198"/>
        <v>0.96291348260567522</v>
      </c>
    </row>
    <row r="314" spans="1:15">
      <c r="A314" s="4">
        <v>44202</v>
      </c>
      <c r="B314">
        <f>'Sicilia foglio di lavoro'!B313</f>
        <v>1264942</v>
      </c>
      <c r="C314">
        <f>'Sicilia foglio di lavoro'!C313</f>
        <v>840900</v>
      </c>
      <c r="D314">
        <f>'Sicilia foglio di lavoro'!E313</f>
        <v>101206</v>
      </c>
      <c r="E314">
        <f>'Sicilia foglio di lavoro'!G313</f>
        <v>37739</v>
      </c>
      <c r="F314">
        <f>'Sicilia foglio di lavoro'!H313</f>
        <v>1384</v>
      </c>
      <c r="G314">
        <f>'Sicilia foglio di lavoro'!I313</f>
        <v>1190</v>
      </c>
      <c r="H314">
        <f>'Sicilia foglio di lavoro'!J313</f>
        <v>194</v>
      </c>
      <c r="I314">
        <f>'Sicilia foglio di lavoro'!K313</f>
        <v>17</v>
      </c>
      <c r="J314">
        <f>'Sicilia foglio di lavoro'!M313</f>
        <v>36355</v>
      </c>
      <c r="K314">
        <f>'Sicilia foglio di lavoro'!N313</f>
        <v>60874</v>
      </c>
      <c r="L314">
        <f>'Sicilia foglio di lavoro'!O313</f>
        <v>2593</v>
      </c>
      <c r="M314" s="2">
        <f t="shared" si="196"/>
        <v>3.1532367047351545E-2</v>
      </c>
      <c r="N314" s="2">
        <f t="shared" si="197"/>
        <v>5.1405707623413443E-3</v>
      </c>
      <c r="O314" s="2">
        <f t="shared" si="198"/>
        <v>0.96332706219030706</v>
      </c>
    </row>
    <row r="315" spans="1:15">
      <c r="A315" s="4">
        <v>44203</v>
      </c>
      <c r="B315">
        <f>'Sicilia foglio di lavoro'!B314</f>
        <v>1273514</v>
      </c>
      <c r="C315">
        <f>'Sicilia foglio di lavoro'!C314</f>
        <v>845898</v>
      </c>
      <c r="D315">
        <f>'Sicilia foglio di lavoro'!E314</f>
        <v>102641</v>
      </c>
      <c r="E315">
        <f>'Sicilia foglio di lavoro'!G314</f>
        <v>38705</v>
      </c>
      <c r="F315">
        <f>'Sicilia foglio di lavoro'!H314</f>
        <v>1424</v>
      </c>
      <c r="G315">
        <f>'Sicilia foglio di lavoro'!I314</f>
        <v>1228</v>
      </c>
      <c r="H315">
        <f>'Sicilia foglio di lavoro'!J314</f>
        <v>196</v>
      </c>
      <c r="I315">
        <f>'Sicilia foglio di lavoro'!K314</f>
        <v>17</v>
      </c>
      <c r="J315">
        <f>'Sicilia foglio di lavoro'!M314</f>
        <v>37281</v>
      </c>
      <c r="K315">
        <f>'Sicilia foglio di lavoro'!N314</f>
        <v>61307</v>
      </c>
      <c r="L315">
        <f>'Sicilia foglio di lavoro'!O314</f>
        <v>2629</v>
      </c>
      <c r="M315" s="2">
        <f t="shared" si="196"/>
        <v>3.1727167032683114E-2</v>
      </c>
      <c r="N315" s="2">
        <f t="shared" si="197"/>
        <v>5.0639452267148945E-3</v>
      </c>
      <c r="O315" s="2">
        <f t="shared" si="198"/>
        <v>0.96320888774060198</v>
      </c>
    </row>
    <row r="316" spans="1:15">
      <c r="A316" s="4">
        <v>44204</v>
      </c>
      <c r="B316">
        <f>'Sicilia foglio di lavoro'!B315</f>
        <v>1284101</v>
      </c>
      <c r="C316">
        <f>'Sicilia foglio di lavoro'!C315</f>
        <v>852250</v>
      </c>
      <c r="D316">
        <f>'Sicilia foglio di lavoro'!E315</f>
        <v>104483</v>
      </c>
      <c r="E316">
        <f>'Sicilia foglio di lavoro'!G315</f>
        <v>39672</v>
      </c>
      <c r="F316">
        <f>'Sicilia foglio di lavoro'!H315</f>
        <v>1446</v>
      </c>
      <c r="G316">
        <f>'Sicilia foglio di lavoro'!I315</f>
        <v>1246</v>
      </c>
      <c r="H316">
        <f>'Sicilia foglio di lavoro'!J315</f>
        <v>200</v>
      </c>
      <c r="I316">
        <f>'Sicilia foglio di lavoro'!K315</f>
        <v>16</v>
      </c>
      <c r="J316">
        <f>'Sicilia foglio di lavoro'!M315</f>
        <v>38226</v>
      </c>
      <c r="K316">
        <f>'Sicilia foglio di lavoro'!N315</f>
        <v>62147</v>
      </c>
      <c r="L316">
        <f>'Sicilia foglio di lavoro'!O315</f>
        <v>2664</v>
      </c>
      <c r="M316" s="2">
        <f t="shared" si="196"/>
        <v>3.1407541843113528E-2</v>
      </c>
      <c r="N316" s="2">
        <f t="shared" si="197"/>
        <v>5.0413389796329904E-3</v>
      </c>
      <c r="O316" s="2">
        <f t="shared" si="198"/>
        <v>0.96355111917725345</v>
      </c>
    </row>
    <row r="317" spans="1:15">
      <c r="A317" s="4">
        <v>44205</v>
      </c>
      <c r="B317">
        <f>'Sicilia foglio di lavoro'!B316</f>
        <v>1294528</v>
      </c>
      <c r="C317">
        <f>'Sicilia foglio di lavoro'!C316</f>
        <v>858606</v>
      </c>
      <c r="D317">
        <f>'Sicilia foglio di lavoro'!E316</f>
        <v>106322</v>
      </c>
      <c r="E317">
        <f>'Sicilia foglio di lavoro'!G316</f>
        <v>40398</v>
      </c>
      <c r="F317">
        <f>'Sicilia foglio di lavoro'!H316</f>
        <v>1461</v>
      </c>
      <c r="G317">
        <f>'Sicilia foglio di lavoro'!I316</f>
        <v>1256</v>
      </c>
      <c r="H317">
        <f>'Sicilia foglio di lavoro'!J316</f>
        <v>205</v>
      </c>
      <c r="I317">
        <f>'Sicilia foglio di lavoro'!K316</f>
        <v>9</v>
      </c>
      <c r="J317">
        <f>'Sicilia foglio di lavoro'!M316</f>
        <v>38937</v>
      </c>
      <c r="K317">
        <f>'Sicilia foglio di lavoro'!N316</f>
        <v>63229</v>
      </c>
      <c r="L317">
        <f>'Sicilia foglio di lavoro'!O316</f>
        <v>2695</v>
      </c>
      <c r="M317" s="2">
        <f t="shared" ref="M317:M318" si="199">G317/E317</f>
        <v>3.1090648051883756E-2</v>
      </c>
      <c r="N317" s="2">
        <f t="shared" ref="N317:N318" si="200">H317/E317</f>
        <v>5.0745086390415368E-3</v>
      </c>
      <c r="O317" s="2">
        <f t="shared" ref="O317:O318" si="201">J317/E317</f>
        <v>0.96383484330907465</v>
      </c>
    </row>
    <row r="318" spans="1:15">
      <c r="A318" s="4">
        <v>44206</v>
      </c>
      <c r="B318">
        <f>'Sicilia foglio di lavoro'!B317</f>
        <v>1303264</v>
      </c>
      <c r="C318">
        <f>'Sicilia foglio di lavoro'!C317</f>
        <v>863763</v>
      </c>
      <c r="D318">
        <f>'Sicilia foglio di lavoro'!E317</f>
        <v>108055</v>
      </c>
      <c r="E318">
        <f>'Sicilia foglio di lavoro'!G317</f>
        <v>41506</v>
      </c>
      <c r="F318">
        <f>'Sicilia foglio di lavoro'!H317</f>
        <v>1473</v>
      </c>
      <c r="G318">
        <f>'Sicilia foglio di lavoro'!I317</f>
        <v>1265</v>
      </c>
      <c r="H318">
        <f>'Sicilia foglio di lavoro'!J317</f>
        <v>208</v>
      </c>
      <c r="I318">
        <f>'Sicilia foglio di lavoro'!K317</f>
        <v>6</v>
      </c>
      <c r="J318">
        <f>'Sicilia foglio di lavoro'!M317</f>
        <v>40033</v>
      </c>
      <c r="K318">
        <f>'Sicilia foglio di lavoro'!N317</f>
        <v>63821</v>
      </c>
      <c r="L318">
        <f>'Sicilia foglio di lavoro'!O317</f>
        <v>2728</v>
      </c>
      <c r="M318" s="2">
        <f t="shared" si="199"/>
        <v>3.0477521322218475E-2</v>
      </c>
      <c r="N318" s="2">
        <f t="shared" si="200"/>
        <v>5.0113236640485712E-3</v>
      </c>
      <c r="O318" s="2">
        <f t="shared" si="201"/>
        <v>0.96451115501373297</v>
      </c>
    </row>
    <row r="319" spans="1:15">
      <c r="A319" s="4"/>
      <c r="M319" s="2"/>
      <c r="N319" s="2"/>
      <c r="O319" s="2"/>
    </row>
    <row r="320" spans="1:15">
      <c r="A320" s="4"/>
      <c r="M320" s="2"/>
      <c r="N320" s="2"/>
      <c r="O320" s="2"/>
    </row>
    <row r="321" spans="1:15">
      <c r="A321" s="4"/>
      <c r="M321" s="2"/>
      <c r="N321" s="2"/>
      <c r="O321" s="2"/>
    </row>
    <row r="322" spans="1:15">
      <c r="A322" s="4"/>
      <c r="M322" s="2"/>
      <c r="N322" s="2"/>
      <c r="O322" s="2"/>
    </row>
    <row r="323" spans="1:15">
      <c r="A323" s="4"/>
      <c r="M323" s="2"/>
      <c r="N323" s="2"/>
      <c r="O323" s="2"/>
    </row>
    <row r="324" spans="1:15">
      <c r="A324" s="4"/>
      <c r="M324" s="2"/>
      <c r="N324" s="2"/>
      <c r="O324" s="2"/>
    </row>
    <row r="325" spans="1:15">
      <c r="A325" s="4"/>
      <c r="M325" s="2"/>
      <c r="N325" s="2"/>
      <c r="O325" s="2"/>
    </row>
    <row r="326" spans="1:15">
      <c r="A326" s="4"/>
      <c r="M326" s="2"/>
      <c r="N326" s="2"/>
      <c r="O326" s="2"/>
    </row>
    <row r="327" spans="1:15">
      <c r="A327" s="4"/>
      <c r="M327" s="2"/>
      <c r="N327" s="2"/>
      <c r="O327" s="2"/>
    </row>
    <row r="328" spans="1:15">
      <c r="A328" s="4"/>
      <c r="M328" s="2"/>
      <c r="N328" s="2"/>
      <c r="O328" s="2"/>
    </row>
    <row r="329" spans="1:15">
      <c r="A329" s="4"/>
      <c r="M329" s="2"/>
      <c r="N329" s="2"/>
      <c r="O329" s="2"/>
    </row>
    <row r="330" spans="1:15">
      <c r="A330" s="4"/>
      <c r="M330" s="2"/>
      <c r="N330" s="2"/>
      <c r="O330" s="2"/>
    </row>
    <row r="331" spans="1:15">
      <c r="A331" s="4"/>
      <c r="M331" s="2"/>
      <c r="N331" s="2"/>
      <c r="O331" s="2"/>
    </row>
    <row r="332" spans="1:15">
      <c r="A332" s="4"/>
      <c r="M332" s="2"/>
      <c r="N332" s="2"/>
      <c r="O332" s="2"/>
    </row>
    <row r="333" spans="1:15">
      <c r="A333" s="4"/>
      <c r="M333" s="2"/>
      <c r="N333" s="2"/>
      <c r="O333" s="2"/>
    </row>
    <row r="334" spans="1:15">
      <c r="A334" s="4"/>
      <c r="M334" s="2"/>
      <c r="N334" s="2"/>
      <c r="O334" s="2"/>
    </row>
    <row r="335" spans="1:15">
      <c r="A335" s="4"/>
      <c r="M335" s="2"/>
      <c r="N335" s="2"/>
      <c r="O335" s="2"/>
    </row>
    <row r="336" spans="1:15">
      <c r="A336" s="4"/>
      <c r="M336" s="2"/>
      <c r="N336" s="2"/>
      <c r="O336" s="2"/>
    </row>
    <row r="337" spans="1:15">
      <c r="A337" s="4"/>
      <c r="M337" s="2"/>
      <c r="N337" s="2"/>
      <c r="O337" s="2"/>
    </row>
    <row r="338" spans="1:15">
      <c r="A338" s="4"/>
      <c r="M338" s="2"/>
      <c r="N338" s="2"/>
      <c r="O338" s="2"/>
    </row>
    <row r="339" spans="1:15">
      <c r="A339" s="4"/>
      <c r="M339" s="2"/>
      <c r="N339" s="2"/>
      <c r="O339" s="2"/>
    </row>
    <row r="340" spans="1:15">
      <c r="A340" s="4"/>
      <c r="M340" s="2"/>
      <c r="N340" s="2"/>
      <c r="O340" s="2"/>
    </row>
    <row r="341" spans="1:15">
      <c r="A341" s="4"/>
      <c r="M341" s="2"/>
      <c r="N341" s="2"/>
      <c r="O341" s="2"/>
    </row>
    <row r="342" spans="1:15">
      <c r="A342" s="4"/>
      <c r="M342" s="2"/>
      <c r="N342" s="2"/>
      <c r="O342" s="2"/>
    </row>
    <row r="343" spans="1:15">
      <c r="A343" s="4"/>
      <c r="M343" s="2"/>
      <c r="N343" s="2"/>
      <c r="O343" s="2"/>
    </row>
    <row r="344" spans="1:15">
      <c r="A344" s="4"/>
      <c r="M344" s="2"/>
      <c r="N344" s="2"/>
      <c r="O344" s="2"/>
    </row>
    <row r="345" spans="1:15">
      <c r="A345" s="4"/>
      <c r="M345" s="2"/>
      <c r="N345" s="2"/>
      <c r="O345" s="2"/>
    </row>
    <row r="346" spans="1:15">
      <c r="A346" s="4"/>
      <c r="M346" s="2"/>
      <c r="N346" s="2"/>
      <c r="O346" s="2"/>
    </row>
    <row r="347" spans="1:15">
      <c r="A347" s="4"/>
      <c r="M347" s="2"/>
      <c r="N347" s="2"/>
      <c r="O347" s="2"/>
    </row>
    <row r="348" spans="1:15">
      <c r="A348" s="4"/>
      <c r="M348" s="2"/>
      <c r="N348" s="2"/>
      <c r="O348" s="2"/>
    </row>
    <row r="349" spans="1:15">
      <c r="A349" s="4"/>
      <c r="M349" s="2"/>
      <c r="N349" s="2"/>
      <c r="O349" s="2"/>
    </row>
    <row r="350" spans="1:15">
      <c r="A350" s="4"/>
      <c r="M350" s="2"/>
      <c r="N350" s="2"/>
      <c r="O350" s="2"/>
    </row>
    <row r="351" spans="1:15">
      <c r="A351" s="4"/>
      <c r="M351" s="2"/>
      <c r="N351" s="2"/>
      <c r="O351" s="2"/>
    </row>
    <row r="352" spans="1:15">
      <c r="A352" s="4"/>
      <c r="M352" s="2"/>
      <c r="N352" s="2"/>
      <c r="O352" s="2"/>
    </row>
    <row r="353" spans="1:15">
      <c r="A353" s="4"/>
      <c r="M353" s="2"/>
      <c r="N353" s="2"/>
      <c r="O353" s="2"/>
    </row>
    <row r="354" spans="1:15">
      <c r="A354" s="4"/>
      <c r="M354" s="2"/>
      <c r="N354" s="2"/>
      <c r="O354" s="2"/>
    </row>
    <row r="355" spans="1:15">
      <c r="A355" s="4"/>
      <c r="M355" s="2"/>
      <c r="N355" s="2"/>
      <c r="O355" s="2"/>
    </row>
    <row r="356" spans="1:15">
      <c r="A356" s="4"/>
      <c r="M356" s="2"/>
      <c r="N356" s="2"/>
      <c r="O356" s="2"/>
    </row>
    <row r="357" spans="1:15">
      <c r="A357" s="4"/>
      <c r="M357" s="2"/>
      <c r="N357" s="2"/>
      <c r="O357" s="2"/>
    </row>
    <row r="358" spans="1:15">
      <c r="A358" s="4"/>
      <c r="M358" s="2"/>
      <c r="N358" s="2"/>
      <c r="O358" s="2"/>
    </row>
    <row r="359" spans="1:15">
      <c r="A359" s="4"/>
      <c r="M359" s="2"/>
      <c r="N359" s="2"/>
      <c r="O359" s="2"/>
    </row>
    <row r="360" spans="1:15">
      <c r="A360" s="4"/>
      <c r="M360" s="2"/>
      <c r="N360" s="2"/>
      <c r="O360" s="2"/>
    </row>
    <row r="361" spans="1:15">
      <c r="A361" s="4"/>
      <c r="M361" s="2"/>
      <c r="N361" s="2"/>
      <c r="O361" s="2"/>
    </row>
    <row r="362" spans="1:15">
      <c r="A362" s="4"/>
      <c r="M362" s="2"/>
      <c r="N362" s="2"/>
      <c r="O362" s="2"/>
    </row>
    <row r="363" spans="1:15">
      <c r="A363" s="4"/>
      <c r="M363" s="2"/>
      <c r="N363" s="2"/>
      <c r="O363" s="2"/>
    </row>
    <row r="364" spans="1:15">
      <c r="A364" s="4"/>
      <c r="M364" s="2"/>
      <c r="N364" s="2"/>
      <c r="O364" s="2"/>
    </row>
    <row r="365" spans="1:15">
      <c r="A365" s="4"/>
      <c r="M365" s="2"/>
      <c r="N365" s="2"/>
      <c r="O365" s="2"/>
    </row>
    <row r="366" spans="1:15">
      <c r="A366" s="4"/>
      <c r="M366" s="2"/>
      <c r="N366" s="2"/>
      <c r="O366" s="2"/>
    </row>
    <row r="367" spans="1:15">
      <c r="A367" s="4"/>
      <c r="M367" s="2"/>
      <c r="N367" s="2"/>
      <c r="O367" s="2"/>
    </row>
    <row r="368" spans="1:15">
      <c r="A368" s="4"/>
      <c r="M368" s="2"/>
      <c r="N368" s="2"/>
      <c r="O368" s="2"/>
    </row>
    <row r="369" spans="1:15">
      <c r="A369" s="4"/>
      <c r="M369" s="2"/>
      <c r="N369" s="2"/>
      <c r="O369" s="2"/>
    </row>
    <row r="370" spans="1:15">
      <c r="A370" s="4"/>
      <c r="M370" s="2"/>
      <c r="N370" s="2"/>
      <c r="O370" s="2"/>
    </row>
    <row r="371" spans="1:15">
      <c r="A371" s="4"/>
      <c r="M371" s="2"/>
      <c r="N371" s="2"/>
      <c r="O371" s="2"/>
    </row>
    <row r="372" spans="1:15">
      <c r="A372" s="4"/>
      <c r="M372" s="2"/>
      <c r="N372" s="2"/>
      <c r="O372" s="2"/>
    </row>
    <row r="373" spans="1:15">
      <c r="A373" s="4"/>
      <c r="M373" s="2"/>
      <c r="N373" s="2"/>
      <c r="O373" s="2"/>
    </row>
    <row r="374" spans="1:15">
      <c r="A374" s="4"/>
      <c r="M374" s="2"/>
      <c r="N374" s="2"/>
      <c r="O374" s="2"/>
    </row>
    <row r="375" spans="1:15">
      <c r="A375" s="4"/>
      <c r="M375" s="2"/>
      <c r="N375" s="2"/>
      <c r="O375" s="2"/>
    </row>
    <row r="376" spans="1:15">
      <c r="A376" s="4"/>
      <c r="M376" s="2"/>
      <c r="N376" s="2"/>
      <c r="O376" s="2"/>
    </row>
    <row r="377" spans="1:15">
      <c r="A377" s="4"/>
      <c r="M377" s="2"/>
      <c r="N377" s="2"/>
      <c r="O377" s="2"/>
    </row>
    <row r="378" spans="1:15">
      <c r="A378" s="4"/>
      <c r="M378" s="2"/>
      <c r="N378" s="2"/>
      <c r="O378" s="2"/>
    </row>
    <row r="379" spans="1:15">
      <c r="A379" s="4"/>
      <c r="M379" s="2"/>
      <c r="N379" s="2"/>
      <c r="O379" s="2"/>
    </row>
    <row r="380" spans="1:15">
      <c r="A380" s="4"/>
      <c r="M380" s="2"/>
      <c r="N380" s="2"/>
      <c r="O380" s="2"/>
    </row>
    <row r="381" spans="1:15">
      <c r="A381" s="4"/>
      <c r="M381" s="2"/>
      <c r="N381" s="2"/>
      <c r="O381" s="2"/>
    </row>
    <row r="382" spans="1:15">
      <c r="A382" s="4"/>
      <c r="M382" s="2"/>
      <c r="N382" s="2"/>
      <c r="O382" s="2"/>
    </row>
    <row r="383" spans="1:15">
      <c r="A383" s="4"/>
      <c r="M383" s="2"/>
      <c r="N383" s="2"/>
      <c r="O383" s="2"/>
    </row>
    <row r="384" spans="1:15">
      <c r="A384" s="4"/>
      <c r="M384" s="2"/>
      <c r="N384" s="2"/>
      <c r="O384" s="2"/>
    </row>
    <row r="385" spans="1:15">
      <c r="A385" s="4"/>
      <c r="M385" s="2"/>
      <c r="N385" s="2"/>
      <c r="O385" s="2"/>
    </row>
    <row r="386" spans="1:15">
      <c r="A386" s="4"/>
      <c r="M386" s="2"/>
      <c r="N386" s="2"/>
      <c r="O386" s="2"/>
    </row>
    <row r="387" spans="1:15">
      <c r="A387" s="4"/>
      <c r="M387" s="2"/>
      <c r="N387" s="2"/>
      <c r="O387" s="2"/>
    </row>
    <row r="388" spans="1:15">
      <c r="A388" s="4"/>
      <c r="M388" s="2"/>
      <c r="N388" s="2"/>
      <c r="O388" s="2"/>
    </row>
    <row r="389" spans="1:15">
      <c r="A389" s="4"/>
      <c r="M389" s="2"/>
      <c r="N389" s="2"/>
      <c r="O389" s="2"/>
    </row>
    <row r="390" spans="1:15">
      <c r="A390" t="s">
        <v>108</v>
      </c>
    </row>
    <row r="391" spans="1:15">
      <c r="A391" s="16">
        <v>44127</v>
      </c>
      <c r="B391">
        <f>B239-B124</f>
        <v>420940</v>
      </c>
      <c r="D391">
        <f>D239-D$124</f>
        <v>12236</v>
      </c>
      <c r="E391">
        <f>E239</f>
        <v>9136</v>
      </c>
      <c r="F391">
        <f t="shared" ref="F391:H391" si="202">F239</f>
        <v>682</v>
      </c>
      <c r="G391">
        <f t="shared" si="202"/>
        <v>593</v>
      </c>
      <c r="H391">
        <f t="shared" si="202"/>
        <v>89</v>
      </c>
      <c r="J391">
        <f>J239</f>
        <v>8454</v>
      </c>
      <c r="K391">
        <f>K239-K$124</f>
        <v>3102</v>
      </c>
      <c r="L391">
        <f>L239-L$124</f>
        <v>126</v>
      </c>
      <c r="M391" s="2">
        <f>L391/D391</f>
        <v>1.0297482837528604E-2</v>
      </c>
    </row>
    <row r="392" spans="1:15">
      <c r="A392" s="16">
        <v>44128</v>
      </c>
      <c r="B392">
        <f t="shared" ref="B392" si="203">B240-B125</f>
        <v>425662</v>
      </c>
      <c r="D392">
        <f>D240-D$124</f>
        <v>13122</v>
      </c>
      <c r="E392">
        <f t="shared" ref="E392:J392" si="204">E240</f>
        <v>9889</v>
      </c>
      <c r="F392">
        <f t="shared" si="204"/>
        <v>696</v>
      </c>
      <c r="G392">
        <f t="shared" si="204"/>
        <v>606</v>
      </c>
      <c r="H392">
        <f t="shared" si="204"/>
        <v>90</v>
      </c>
      <c r="J392">
        <f t="shared" si="204"/>
        <v>9193</v>
      </c>
      <c r="K392">
        <f>K240-K$124</f>
        <v>3226</v>
      </c>
      <c r="L392">
        <f>L240-L$124</f>
        <v>135</v>
      </c>
      <c r="M392" s="2">
        <f t="shared" ref="M392:M393" si="205">L392/D392</f>
        <v>1.0288065843621399E-2</v>
      </c>
    </row>
    <row r="393" spans="1:15">
      <c r="A393" s="16">
        <v>44129</v>
      </c>
      <c r="B393">
        <f t="shared" ref="B393" si="206">B241-B126</f>
        <v>428034</v>
      </c>
      <c r="D393">
        <f>D241-D$124</f>
        <v>13817</v>
      </c>
      <c r="E393">
        <f t="shared" ref="E393:J393" si="207">E241</f>
        <v>10555</v>
      </c>
      <c r="F393">
        <f t="shared" si="207"/>
        <v>737</v>
      </c>
      <c r="G393">
        <f t="shared" si="207"/>
        <v>642</v>
      </c>
      <c r="H393">
        <f t="shared" si="207"/>
        <v>95</v>
      </c>
      <c r="J393">
        <f t="shared" si="207"/>
        <v>9818</v>
      </c>
      <c r="K393">
        <f>K241-K$124</f>
        <v>3244</v>
      </c>
      <c r="L393">
        <f>L241-L$124</f>
        <v>146</v>
      </c>
      <c r="M393" s="2">
        <f t="shared" si="205"/>
        <v>1.0566693204024029E-2</v>
      </c>
    </row>
    <row r="394" spans="1:15">
      <c r="A394" s="16">
        <v>44130</v>
      </c>
      <c r="B394">
        <f t="shared" ref="B394" si="208">B242-B127</f>
        <v>430180</v>
      </c>
      <c r="D394">
        <f>D242-D$124</f>
        <v>14385</v>
      </c>
      <c r="E394">
        <f t="shared" ref="E394:J394" si="209">E242</f>
        <v>10945</v>
      </c>
      <c r="F394">
        <f t="shared" si="209"/>
        <v>775</v>
      </c>
      <c r="G394">
        <f t="shared" si="209"/>
        <v>677</v>
      </c>
      <c r="H394">
        <f t="shared" si="209"/>
        <v>98</v>
      </c>
      <c r="J394">
        <f t="shared" si="209"/>
        <v>10170</v>
      </c>
      <c r="K394">
        <f>K242-K$124</f>
        <v>3411</v>
      </c>
      <c r="L394">
        <f>L242-L$124</f>
        <v>157</v>
      </c>
      <c r="M394" s="2">
        <f t="shared" ref="M394:M396" si="210">L394/D394</f>
        <v>1.0914146680570037E-2</v>
      </c>
    </row>
    <row r="395" spans="1:15">
      <c r="A395" s="16">
        <v>44131</v>
      </c>
      <c r="B395">
        <f t="shared" ref="B395" si="211">B243-B128</f>
        <v>434810</v>
      </c>
      <c r="D395">
        <f>D243-D$124</f>
        <v>15245</v>
      </c>
      <c r="E395">
        <f t="shared" ref="E395:J395" si="212">E243</f>
        <v>11734</v>
      </c>
      <c r="F395">
        <f t="shared" si="212"/>
        <v>830</v>
      </c>
      <c r="G395">
        <f t="shared" si="212"/>
        <v>727</v>
      </c>
      <c r="H395">
        <f t="shared" si="212"/>
        <v>103</v>
      </c>
      <c r="J395">
        <f t="shared" si="212"/>
        <v>10904</v>
      </c>
      <c r="K395">
        <f>K243-K$124</f>
        <v>3472</v>
      </c>
      <c r="L395">
        <f>L243-L$124</f>
        <v>167</v>
      </c>
      <c r="M395" s="2">
        <f t="shared" si="210"/>
        <v>1.0954411282387668E-2</v>
      </c>
    </row>
    <row r="396" spans="1:15">
      <c r="A396" s="16">
        <v>44132</v>
      </c>
      <c r="B396">
        <f t="shared" ref="B396" si="213">B244-B129</f>
        <v>440940</v>
      </c>
      <c r="D396">
        <f>D244-D$124</f>
        <v>15953</v>
      </c>
      <c r="E396">
        <f t="shared" ref="E396:J396" si="214">E244</f>
        <v>12188</v>
      </c>
      <c r="F396">
        <f t="shared" si="214"/>
        <v>898</v>
      </c>
      <c r="G396">
        <f t="shared" si="214"/>
        <v>787</v>
      </c>
      <c r="H396">
        <f t="shared" si="214"/>
        <v>111</v>
      </c>
      <c r="J396">
        <f t="shared" si="214"/>
        <v>11290</v>
      </c>
      <c r="K396">
        <f>K244-K$124</f>
        <v>3716</v>
      </c>
      <c r="L396">
        <f>L244-L$124</f>
        <v>177</v>
      </c>
      <c r="M396" s="2">
        <f t="shared" si="210"/>
        <v>1.1095091832257256E-2</v>
      </c>
    </row>
    <row r="397" spans="1:15">
      <c r="A397" s="16">
        <v>44133</v>
      </c>
      <c r="B397">
        <f t="shared" ref="B397" si="215">B245-B130</f>
        <v>447200</v>
      </c>
      <c r="D397">
        <f>D245-D$124</f>
        <v>16742</v>
      </c>
      <c r="E397">
        <f t="shared" ref="E397:J397" si="216">E245</f>
        <v>12745</v>
      </c>
      <c r="F397">
        <f t="shared" si="216"/>
        <v>954</v>
      </c>
      <c r="G397">
        <f t="shared" si="216"/>
        <v>839</v>
      </c>
      <c r="H397">
        <f t="shared" si="216"/>
        <v>115</v>
      </c>
      <c r="J397">
        <f t="shared" si="216"/>
        <v>11791</v>
      </c>
      <c r="K397">
        <f>K245-K$124</f>
        <v>3935</v>
      </c>
      <c r="L397">
        <f>L245-L$124</f>
        <v>190</v>
      </c>
      <c r="M397" s="2">
        <f t="shared" ref="M397:M398" si="217">L397/D397</f>
        <v>1.1348703858559312E-2</v>
      </c>
    </row>
    <row r="398" spans="1:15">
      <c r="A398" s="16">
        <v>44134</v>
      </c>
      <c r="B398">
        <f>B246-B131</f>
        <v>451886</v>
      </c>
      <c r="D398">
        <f>D246-D$124</f>
        <v>17726</v>
      </c>
      <c r="E398">
        <f>E246</f>
        <v>13564</v>
      </c>
      <c r="F398">
        <f>F246</f>
        <v>1012</v>
      </c>
      <c r="G398">
        <f>G246</f>
        <v>895</v>
      </c>
      <c r="H398">
        <f>H246</f>
        <v>117</v>
      </c>
      <c r="J398">
        <f>J246</f>
        <v>12552</v>
      </c>
      <c r="K398">
        <f>K246-K$124</f>
        <v>4088</v>
      </c>
      <c r="L398">
        <f>L246-L$124</f>
        <v>202</v>
      </c>
      <c r="M398" s="2">
        <f t="shared" si="217"/>
        <v>1.1395689946970551E-2</v>
      </c>
    </row>
    <row r="399" spans="1:15">
      <c r="A399" s="16">
        <v>44135</v>
      </c>
      <c r="B399">
        <f>B247-B132</f>
        <v>457536</v>
      </c>
      <c r="D399">
        <f>D247-D$124</f>
        <v>18678</v>
      </c>
      <c r="E399">
        <f>E247</f>
        <v>14442</v>
      </c>
      <c r="F399">
        <f>F247</f>
        <v>1084</v>
      </c>
      <c r="G399">
        <f>G247</f>
        <v>962</v>
      </c>
      <c r="H399">
        <f>H247</f>
        <v>122</v>
      </c>
      <c r="J399">
        <f>J247</f>
        <v>13358</v>
      </c>
      <c r="K399">
        <f>K247-K$124</f>
        <v>4144</v>
      </c>
      <c r="L399">
        <f>L247-L$124</f>
        <v>220</v>
      </c>
      <c r="M399" s="2">
        <f t="shared" ref="M399" si="218">L399/D399</f>
        <v>1.1778563015312132E-2</v>
      </c>
    </row>
    <row r="400" spans="1:15">
      <c r="A400" s="16">
        <v>44136</v>
      </c>
      <c r="B400">
        <f>B248-B133</f>
        <v>463471</v>
      </c>
      <c r="D400">
        <f>D248-D$124</f>
        <v>19773</v>
      </c>
      <c r="E400">
        <f>E248</f>
        <v>15324</v>
      </c>
      <c r="F400">
        <f>F248</f>
        <v>1131</v>
      </c>
      <c r="G400">
        <f>G248</f>
        <v>999</v>
      </c>
      <c r="H400">
        <f>H248</f>
        <v>132</v>
      </c>
      <c r="J400">
        <f>J248</f>
        <v>14193</v>
      </c>
      <c r="K400">
        <f>K248-K$124</f>
        <v>4341</v>
      </c>
      <c r="L400">
        <f>L248-L$124</f>
        <v>236</v>
      </c>
      <c r="M400" s="2">
        <f t="shared" ref="M400" si="219">L400/D400</f>
        <v>1.1935467556769332E-2</v>
      </c>
    </row>
    <row r="401" spans="1:13">
      <c r="A401" s="16">
        <v>44137</v>
      </c>
      <c r="B401">
        <f>B249-B134</f>
        <v>469589</v>
      </c>
      <c r="D401">
        <f>D249-D$124</f>
        <v>20797</v>
      </c>
      <c r="E401">
        <f>E249</f>
        <v>16064</v>
      </c>
      <c r="F401">
        <f>F249</f>
        <v>1167</v>
      </c>
      <c r="G401">
        <f>G249</f>
        <v>1025</v>
      </c>
      <c r="H401">
        <f>H249</f>
        <v>142</v>
      </c>
      <c r="J401">
        <f>J249</f>
        <v>14897</v>
      </c>
      <c r="K401">
        <f>K249-K$124</f>
        <v>4607</v>
      </c>
      <c r="L401">
        <f>L249-L$124</f>
        <v>254</v>
      </c>
      <c r="M401" s="2">
        <f t="shared" ref="M401" si="220">L401/D401</f>
        <v>1.2213299995191614E-2</v>
      </c>
    </row>
    <row r="402" spans="1:13">
      <c r="A402" s="16">
        <v>44138</v>
      </c>
      <c r="B402">
        <f>B250-B135</f>
        <v>475713</v>
      </c>
      <c r="D402">
        <f>D250-D$124</f>
        <v>21845</v>
      </c>
      <c r="E402">
        <f>E250</f>
        <v>16806</v>
      </c>
      <c r="F402">
        <f>F250</f>
        <v>1222</v>
      </c>
      <c r="G402">
        <f>G250</f>
        <v>1072</v>
      </c>
      <c r="H402">
        <f>H250</f>
        <v>150</v>
      </c>
      <c r="J402">
        <f>J250</f>
        <v>15584</v>
      </c>
      <c r="K402">
        <f>K250-K$124</f>
        <v>4899</v>
      </c>
      <c r="L402">
        <f>L250-L$124</f>
        <v>268</v>
      </c>
      <c r="M402" s="2">
        <f t="shared" ref="M402" si="221">L402/D402</f>
        <v>1.2268253604943923E-2</v>
      </c>
    </row>
    <row r="403" spans="1:13">
      <c r="A403" s="16">
        <v>44139</v>
      </c>
      <c r="B403">
        <f t="shared" ref="B403" si="222">B251-B136</f>
        <v>483573</v>
      </c>
      <c r="D403">
        <f>D251-D$124</f>
        <v>23000</v>
      </c>
      <c r="E403">
        <f t="shared" ref="E403:J403" si="223">E251</f>
        <v>17618</v>
      </c>
      <c r="F403">
        <f t="shared" si="223"/>
        <v>1253</v>
      </c>
      <c r="G403">
        <f t="shared" si="223"/>
        <v>1105</v>
      </c>
      <c r="H403">
        <f t="shared" si="223"/>
        <v>148</v>
      </c>
      <c r="J403">
        <f t="shared" si="223"/>
        <v>16365</v>
      </c>
      <c r="K403">
        <f>K251-K$124</f>
        <v>5223</v>
      </c>
      <c r="L403">
        <f>L251-L$124</f>
        <v>287</v>
      </c>
      <c r="M403" s="2">
        <f t="shared" ref="M403:M404" si="224">L403/D403</f>
        <v>1.2478260869565218E-2</v>
      </c>
    </row>
    <row r="404" spans="1:13">
      <c r="A404" s="16">
        <v>44140</v>
      </c>
      <c r="B404">
        <f t="shared" ref="B404" si="225">B252-B137</f>
        <v>492290</v>
      </c>
      <c r="D404">
        <f>D252-D$124</f>
        <v>24322</v>
      </c>
      <c r="E404">
        <f t="shared" ref="E404:J404" si="226">E252</f>
        <v>18526</v>
      </c>
      <c r="F404">
        <f t="shared" si="226"/>
        <v>1304</v>
      </c>
      <c r="G404">
        <f t="shared" si="226"/>
        <v>1147</v>
      </c>
      <c r="H404">
        <f t="shared" si="226"/>
        <v>157</v>
      </c>
      <c r="J404">
        <f t="shared" si="226"/>
        <v>17222</v>
      </c>
      <c r="K404">
        <f>K252-K$124</f>
        <v>5612</v>
      </c>
      <c r="L404">
        <f>L252-L$124</f>
        <v>312</v>
      </c>
      <c r="M404" s="2">
        <f t="shared" si="224"/>
        <v>1.2827892443055669E-2</v>
      </c>
    </row>
    <row r="405" spans="1:13">
      <c r="A405" s="16">
        <v>44141</v>
      </c>
      <c r="B405">
        <f t="shared" ref="B405" si="227">B253-B138</f>
        <v>499067</v>
      </c>
      <c r="D405">
        <f>D253-D$124</f>
        <v>25745</v>
      </c>
      <c r="E405">
        <f t="shared" ref="E405:J405" si="228">E253</f>
        <v>19513</v>
      </c>
      <c r="F405">
        <f t="shared" si="228"/>
        <v>1316</v>
      </c>
      <c r="G405">
        <f t="shared" si="228"/>
        <v>1157</v>
      </c>
      <c r="H405">
        <f t="shared" si="228"/>
        <v>159</v>
      </c>
      <c r="J405">
        <f t="shared" si="228"/>
        <v>18197</v>
      </c>
      <c r="K405">
        <f>K253-K$124</f>
        <v>6014</v>
      </c>
      <c r="L405">
        <f>L253-L$124</f>
        <v>346</v>
      </c>
      <c r="M405" s="2">
        <f t="shared" ref="M405:M407" si="229">L405/D405</f>
        <v>1.3439502816080792E-2</v>
      </c>
    </row>
    <row r="406" spans="1:13">
      <c r="A406" s="16">
        <v>44142</v>
      </c>
      <c r="B406">
        <f>B254-B139</f>
        <v>505458</v>
      </c>
      <c r="D406">
        <f>D254-D$124</f>
        <v>27108</v>
      </c>
      <c r="E406">
        <f>E254</f>
        <v>20737</v>
      </c>
      <c r="F406">
        <f>F254</f>
        <v>1330</v>
      </c>
      <c r="G406">
        <f>G254</f>
        <v>1161</v>
      </c>
      <c r="H406">
        <f>H254</f>
        <v>169</v>
      </c>
      <c r="J406">
        <f>J254</f>
        <v>19407</v>
      </c>
      <c r="K406">
        <f>K254-K$124</f>
        <v>6118</v>
      </c>
      <c r="L406">
        <f>L254-L$124</f>
        <v>381</v>
      </c>
      <c r="M406" s="2">
        <f t="shared" si="229"/>
        <v>1.4054891544931386E-2</v>
      </c>
    </row>
    <row r="407" spans="1:13">
      <c r="A407" s="16">
        <v>44143</v>
      </c>
      <c r="B407">
        <f>B255-B140</f>
        <v>510057</v>
      </c>
      <c r="D407">
        <f>D255-D$124</f>
        <v>28191</v>
      </c>
      <c r="E407">
        <f>E255</f>
        <v>21467</v>
      </c>
      <c r="F407">
        <f>F255</f>
        <v>1427</v>
      </c>
      <c r="G407">
        <f>G255</f>
        <v>1250</v>
      </c>
      <c r="H407">
        <f>H255</f>
        <v>177</v>
      </c>
      <c r="J407">
        <f>J255</f>
        <v>20040</v>
      </c>
      <c r="K407">
        <f>K255-K$124</f>
        <v>6458</v>
      </c>
      <c r="L407">
        <f>L255-L$124</f>
        <v>394</v>
      </c>
      <c r="M407" s="2">
        <f t="shared" si="229"/>
        <v>1.3976091660459012E-2</v>
      </c>
    </row>
    <row r="408" spans="1:13">
      <c r="A408" s="16">
        <v>44144</v>
      </c>
      <c r="B408">
        <f>B256-B141</f>
        <v>516115</v>
      </c>
      <c r="D408">
        <f>D256-D$124</f>
        <v>29214</v>
      </c>
      <c r="E408">
        <f>E256</f>
        <v>21939</v>
      </c>
      <c r="F408">
        <f>F256</f>
        <v>1490</v>
      </c>
      <c r="G408">
        <f>G256</f>
        <v>1303</v>
      </c>
      <c r="H408">
        <f>H256</f>
        <v>187</v>
      </c>
      <c r="J408">
        <f>J256</f>
        <v>20449</v>
      </c>
      <c r="K408">
        <f>K256-K$124</f>
        <v>6982</v>
      </c>
      <c r="L408">
        <f>L256-L$124</f>
        <v>421</v>
      </c>
      <c r="M408" s="2">
        <f t="shared" ref="M408:M410" si="230">L408/D408</f>
        <v>1.4410898884096666E-2</v>
      </c>
    </row>
    <row r="409" spans="1:13">
      <c r="A409" s="16">
        <v>44145</v>
      </c>
      <c r="B409">
        <f>B257-B142</f>
        <v>523029</v>
      </c>
      <c r="D409">
        <f>D257-D$124</f>
        <v>30415</v>
      </c>
      <c r="E409">
        <f>E257</f>
        <v>22832</v>
      </c>
      <c r="F409">
        <f>F257</f>
        <v>1543</v>
      </c>
      <c r="G409">
        <f>G257</f>
        <v>1348</v>
      </c>
      <c r="H409">
        <f>H257</f>
        <v>195</v>
      </c>
      <c r="J409">
        <f>J257</f>
        <v>21289</v>
      </c>
      <c r="K409">
        <f>K257-K$124</f>
        <v>7258</v>
      </c>
      <c r="L409">
        <f>L257-L$124</f>
        <v>453</v>
      </c>
      <c r="M409" s="2">
        <f t="shared" si="230"/>
        <v>1.4893966792700971E-2</v>
      </c>
    </row>
    <row r="410" spans="1:13">
      <c r="A410" s="16">
        <v>44146</v>
      </c>
      <c r="B410">
        <f>B258-B143</f>
        <v>531396</v>
      </c>
      <c r="D410">
        <f>D258-D$124</f>
        <v>31902</v>
      </c>
      <c r="E410">
        <f>E258</f>
        <v>23564</v>
      </c>
      <c r="F410">
        <f>F258</f>
        <v>1578</v>
      </c>
      <c r="G410">
        <f>G258</f>
        <v>1376</v>
      </c>
      <c r="H410">
        <f>H258</f>
        <v>202</v>
      </c>
      <c r="J410">
        <f>J258</f>
        <v>21986</v>
      </c>
      <c r="K410">
        <f>K258-K$124</f>
        <v>7986</v>
      </c>
      <c r="L410">
        <f>L258-L$124</f>
        <v>480</v>
      </c>
      <c r="M410" s="2">
        <f t="shared" si="230"/>
        <v>1.5046078615760768E-2</v>
      </c>
    </row>
    <row r="411" spans="1:13">
      <c r="A411" s="16">
        <v>44147</v>
      </c>
      <c r="B411">
        <f>B259-B144</f>
        <v>539878</v>
      </c>
      <c r="D411">
        <f>D259-D$124</f>
        <v>33594</v>
      </c>
      <c r="E411">
        <f t="shared" ref="E411:J411" si="231">E259</f>
        <v>24914</v>
      </c>
      <c r="F411">
        <f t="shared" si="231"/>
        <v>1596</v>
      </c>
      <c r="G411">
        <f t="shared" si="231"/>
        <v>1391</v>
      </c>
      <c r="H411">
        <f t="shared" si="231"/>
        <v>205</v>
      </c>
      <c r="J411">
        <f t="shared" si="231"/>
        <v>23318</v>
      </c>
      <c r="K411">
        <f t="shared" ref="K411:L411" si="232">K259-K$124</f>
        <v>8288</v>
      </c>
      <c r="L411">
        <f t="shared" si="232"/>
        <v>520</v>
      </c>
      <c r="M411" s="2">
        <f t="shared" ref="M411:M413" si="233">L411/D411</f>
        <v>1.5478954575221766E-2</v>
      </c>
    </row>
    <row r="412" spans="1:13">
      <c r="A412" s="16">
        <v>44148</v>
      </c>
      <c r="B412">
        <f>B260-B145</f>
        <v>547442</v>
      </c>
      <c r="D412">
        <f>D260-D$124</f>
        <v>35301</v>
      </c>
      <c r="E412">
        <f>E260</f>
        <v>26286</v>
      </c>
      <c r="F412">
        <f>F260</f>
        <v>1660</v>
      </c>
      <c r="G412">
        <f>G260</f>
        <v>1450</v>
      </c>
      <c r="H412">
        <f>H260</f>
        <v>210</v>
      </c>
      <c r="J412">
        <f>J260</f>
        <v>24626</v>
      </c>
      <c r="K412">
        <f>K260-K$124</f>
        <v>8588</v>
      </c>
      <c r="L412">
        <f>L260-L$124</f>
        <v>555</v>
      </c>
      <c r="M412" s="2">
        <f t="shared" si="233"/>
        <v>1.5721934222826549E-2</v>
      </c>
    </row>
    <row r="413" spans="1:13">
      <c r="A413" s="16">
        <v>44149</v>
      </c>
      <c r="B413">
        <f>B261-B146</f>
        <v>554041</v>
      </c>
      <c r="D413">
        <f>D261-D$124</f>
        <v>37030</v>
      </c>
      <c r="E413">
        <f>E261</f>
        <v>27806</v>
      </c>
      <c r="F413">
        <f>F261</f>
        <v>1677</v>
      </c>
      <c r="G413">
        <f>G261</f>
        <v>1462</v>
      </c>
      <c r="H413">
        <f>H261</f>
        <v>215</v>
      </c>
      <c r="J413">
        <f>J261</f>
        <v>26129</v>
      </c>
      <c r="K413">
        <f>K261-K$124</f>
        <v>8774</v>
      </c>
      <c r="L413">
        <f>L261-L$124</f>
        <v>578</v>
      </c>
      <c r="M413" s="2">
        <f t="shared" si="233"/>
        <v>1.5608965703483663E-2</v>
      </c>
    </row>
    <row r="414" spans="1:13">
      <c r="A414" s="16">
        <v>44150</v>
      </c>
      <c r="B414">
        <f>B262-B147</f>
        <v>558638</v>
      </c>
      <c r="D414">
        <f>D262-D$124</f>
        <v>38452</v>
      </c>
      <c r="E414">
        <f>E262</f>
        <v>28807</v>
      </c>
      <c r="F414">
        <f>F262</f>
        <v>1693</v>
      </c>
      <c r="G414">
        <f>G262</f>
        <v>1476</v>
      </c>
      <c r="H414">
        <f>H262</f>
        <v>217</v>
      </c>
      <c r="J414">
        <f>J262</f>
        <v>27114</v>
      </c>
      <c r="K414">
        <f>K262-K$124</f>
        <v>9159</v>
      </c>
      <c r="L414">
        <f>L262-L$124</f>
        <v>614</v>
      </c>
      <c r="M414" s="2">
        <f t="shared" ref="M414" si="234">L414/D414</f>
        <v>1.5967960054093414E-2</v>
      </c>
    </row>
    <row r="415" spans="1:13">
      <c r="A415" s="16">
        <v>44151</v>
      </c>
      <c r="B415">
        <f>B263-B148</f>
        <v>564814</v>
      </c>
      <c r="D415">
        <f>D263-D$124</f>
        <v>39913</v>
      </c>
      <c r="E415">
        <f>E263</f>
        <v>29765</v>
      </c>
      <c r="F415">
        <f>F263</f>
        <v>1725</v>
      </c>
      <c r="G415">
        <f>G263</f>
        <v>1501</v>
      </c>
      <c r="H415">
        <f>H263</f>
        <v>224</v>
      </c>
      <c r="J415">
        <f>J263</f>
        <v>28040</v>
      </c>
      <c r="K415">
        <f>K263-K$124</f>
        <v>9626</v>
      </c>
      <c r="L415">
        <f>L263-L$124</f>
        <v>650</v>
      </c>
      <c r="M415" s="2">
        <f t="shared" ref="M415:M416" si="235">L415/D415</f>
        <v>1.6285420790218726E-2</v>
      </c>
    </row>
    <row r="416" spans="1:13">
      <c r="A416" s="16">
        <v>44152</v>
      </c>
      <c r="B416">
        <f>B264-B149</f>
        <v>573380</v>
      </c>
      <c r="D416">
        <f>D264-D$124</f>
        <v>41611</v>
      </c>
      <c r="E416">
        <f>E264</f>
        <v>30756</v>
      </c>
      <c r="F416">
        <f>F264</f>
        <v>1732</v>
      </c>
      <c r="G416">
        <f>G264</f>
        <v>1505</v>
      </c>
      <c r="H416">
        <f>H264</f>
        <v>227</v>
      </c>
      <c r="J416">
        <f>J264</f>
        <v>29024</v>
      </c>
      <c r="K416">
        <f>K264-K$124</f>
        <v>10294</v>
      </c>
      <c r="L416">
        <f>L264-L$124</f>
        <v>689</v>
      </c>
      <c r="M416" s="2">
        <f t="shared" si="235"/>
        <v>1.6558121650525101E-2</v>
      </c>
    </row>
    <row r="417" spans="1:13">
      <c r="A417" s="16">
        <v>44153</v>
      </c>
      <c r="B417">
        <f>B265-B150</f>
        <v>581351</v>
      </c>
      <c r="D417">
        <f>D265-D$124</f>
        <v>43448</v>
      </c>
      <c r="E417">
        <f t="shared" ref="E417:J417" si="236">E265</f>
        <v>32102</v>
      </c>
      <c r="F417">
        <f t="shared" si="236"/>
        <v>1768</v>
      </c>
      <c r="G417">
        <f t="shared" si="236"/>
        <v>1528</v>
      </c>
      <c r="H417">
        <f t="shared" si="236"/>
        <v>240</v>
      </c>
      <c r="J417">
        <f t="shared" si="236"/>
        <v>30334</v>
      </c>
      <c r="K417">
        <f t="shared" ref="K417:L417" si="237">K265-K$124</f>
        <v>10741</v>
      </c>
      <c r="L417">
        <f t="shared" si="237"/>
        <v>733</v>
      </c>
      <c r="M417" s="2">
        <f t="shared" ref="M417:M418" si="238">L417/D417</f>
        <v>1.6870742036457373E-2</v>
      </c>
    </row>
    <row r="418" spans="1:13">
      <c r="A418" s="16">
        <v>44154</v>
      </c>
      <c r="B418">
        <f>B266-B151</f>
        <v>591543</v>
      </c>
      <c r="D418">
        <f>D266-D$124</f>
        <v>45319</v>
      </c>
      <c r="E418">
        <f>E266</f>
        <v>33581</v>
      </c>
      <c r="F418">
        <f>F266</f>
        <v>1772</v>
      </c>
      <c r="G418">
        <f>G266</f>
        <v>1532</v>
      </c>
      <c r="H418">
        <f>H266</f>
        <v>240</v>
      </c>
      <c r="J418">
        <f>J266</f>
        <v>31809</v>
      </c>
      <c r="K418">
        <f>K266-K$124</f>
        <v>11093</v>
      </c>
      <c r="L418">
        <f>L266-L$124</f>
        <v>773</v>
      </c>
      <c r="M418" s="2">
        <f t="shared" si="238"/>
        <v>1.7056863567157264E-2</v>
      </c>
    </row>
    <row r="419" spans="1:13">
      <c r="A419" s="16">
        <v>44155</v>
      </c>
      <c r="B419">
        <f>B267-B152</f>
        <v>598541</v>
      </c>
      <c r="D419">
        <f>D267-D$124</f>
        <v>46953</v>
      </c>
      <c r="E419">
        <f>E267</f>
        <v>34756</v>
      </c>
      <c r="F419">
        <f>F267</f>
        <v>1779</v>
      </c>
      <c r="G419">
        <f>G267</f>
        <v>1537</v>
      </c>
      <c r="H419">
        <f>H267</f>
        <v>242</v>
      </c>
      <c r="J419">
        <f>J267</f>
        <v>32977</v>
      </c>
      <c r="K419">
        <f>K267-K$124</f>
        <v>11509</v>
      </c>
      <c r="L419">
        <f>L267-L$124</f>
        <v>816</v>
      </c>
      <c r="M419" s="2">
        <f t="shared" ref="M419" si="239">L419/D419</f>
        <v>1.7379081208868444E-2</v>
      </c>
    </row>
    <row r="420" spans="1:13">
      <c r="A420" s="16">
        <v>44156</v>
      </c>
      <c r="B420">
        <f>B268-B153</f>
        <v>604792</v>
      </c>
      <c r="D420">
        <f>D268-D$124</f>
        <v>48791</v>
      </c>
      <c r="E420">
        <f>E268</f>
        <v>36241</v>
      </c>
      <c r="F420">
        <f>F268</f>
        <v>1810</v>
      </c>
      <c r="G420">
        <f>G268</f>
        <v>1568</v>
      </c>
      <c r="H420">
        <f>H268</f>
        <v>242</v>
      </c>
      <c r="J420">
        <f>J268</f>
        <v>34431</v>
      </c>
      <c r="K420">
        <f>K268-K$124</f>
        <v>11819</v>
      </c>
      <c r="L420">
        <f>L268-L$124</f>
        <v>859</v>
      </c>
      <c r="M420" s="2">
        <f t="shared" ref="M420" si="240">L420/D420</f>
        <v>1.7605705970363386E-2</v>
      </c>
    </row>
    <row r="421" spans="1:13">
      <c r="A421" s="16">
        <v>44157</v>
      </c>
      <c r="B421">
        <f>B269-B154</f>
        <v>608048</v>
      </c>
      <c r="D421">
        <f>D269-D$124</f>
        <v>50049</v>
      </c>
      <c r="E421">
        <f>E269</f>
        <v>37162</v>
      </c>
      <c r="F421">
        <f>F269</f>
        <v>1838</v>
      </c>
      <c r="G421">
        <f>G269</f>
        <v>1597</v>
      </c>
      <c r="H421">
        <f>H269</f>
        <v>241</v>
      </c>
      <c r="J421">
        <f>J269</f>
        <v>35324</v>
      </c>
      <c r="K421">
        <f>K269-K$124</f>
        <v>12111</v>
      </c>
      <c r="L421">
        <f>L269-L$124</f>
        <v>904</v>
      </c>
      <c r="M421" s="2">
        <f t="shared" ref="M421" si="241">L421/D421</f>
        <v>1.8062298947031909E-2</v>
      </c>
    </row>
    <row r="422" spans="1:13">
      <c r="A422" s="16">
        <v>44158</v>
      </c>
      <c r="B422">
        <f>B270-B155</f>
        <v>613275</v>
      </c>
      <c r="D422">
        <f>D270-D$124</f>
        <v>51298</v>
      </c>
      <c r="E422">
        <f>E270</f>
        <v>37913</v>
      </c>
      <c r="F422">
        <f>F270</f>
        <v>1847</v>
      </c>
      <c r="G422">
        <f>G270</f>
        <v>1604</v>
      </c>
      <c r="H422">
        <f>H270</f>
        <v>243</v>
      </c>
      <c r="J422">
        <f>J270</f>
        <v>36066</v>
      </c>
      <c r="K422">
        <f>K270-K$124</f>
        <v>12568</v>
      </c>
      <c r="L422">
        <f>L270-L$124</f>
        <v>945</v>
      </c>
      <c r="M422" s="2">
        <f t="shared" ref="M422" si="242">L422/D422</f>
        <v>1.8421770829272096E-2</v>
      </c>
    </row>
    <row r="423" spans="1:13">
      <c r="A423" s="16">
        <v>44159</v>
      </c>
      <c r="B423">
        <f>B271-B156</f>
        <v>620495</v>
      </c>
      <c r="D423">
        <f>D271-D$124</f>
        <v>52604</v>
      </c>
      <c r="E423">
        <f>E271</f>
        <v>38199</v>
      </c>
      <c r="F423">
        <f>F271</f>
        <v>1844</v>
      </c>
      <c r="G423">
        <f>G271</f>
        <v>1601</v>
      </c>
      <c r="H423">
        <f>H271</f>
        <v>243</v>
      </c>
      <c r="J423">
        <f>J271</f>
        <v>36355</v>
      </c>
      <c r="K423">
        <f>K271-K$124</f>
        <v>13540</v>
      </c>
      <c r="L423">
        <f>L271-L$124</f>
        <v>993</v>
      </c>
      <c r="M423" s="2">
        <f t="shared" ref="M423" si="243">L423/D423</f>
        <v>1.8876891491141357E-2</v>
      </c>
    </row>
    <row r="424" spans="1:13">
      <c r="A424" s="16">
        <v>44160</v>
      </c>
      <c r="B424">
        <f>B272-B157</f>
        <v>630609</v>
      </c>
      <c r="D424">
        <f>D272-D$124</f>
        <v>53921</v>
      </c>
      <c r="E424">
        <f t="shared" ref="E424:J424" si="244">E272</f>
        <v>38320</v>
      </c>
      <c r="F424">
        <f t="shared" si="244"/>
        <v>1824</v>
      </c>
      <c r="G424">
        <f t="shared" si="244"/>
        <v>1574</v>
      </c>
      <c r="H424">
        <f t="shared" si="244"/>
        <v>250</v>
      </c>
      <c r="J424">
        <f t="shared" si="244"/>
        <v>36496</v>
      </c>
      <c r="K424">
        <f t="shared" ref="K424:L424" si="245">K272-K$124</f>
        <v>14689</v>
      </c>
      <c r="L424">
        <f t="shared" si="245"/>
        <v>1040</v>
      </c>
      <c r="M424" s="2">
        <f t="shared" ref="M424:M425" si="246">L424/D424</f>
        <v>1.9287476122475472E-2</v>
      </c>
    </row>
    <row r="425" spans="1:13">
      <c r="A425" s="16">
        <v>44161</v>
      </c>
      <c r="B425">
        <f>B273-B158</f>
        <v>641286</v>
      </c>
      <c r="D425">
        <f>D273-D$124</f>
        <v>55689</v>
      </c>
      <c r="E425">
        <f>E273</f>
        <v>38508</v>
      </c>
      <c r="F425">
        <f>F273</f>
        <v>1798</v>
      </c>
      <c r="G425">
        <f>G273</f>
        <v>1545</v>
      </c>
      <c r="H425">
        <f>H273</f>
        <v>253</v>
      </c>
      <c r="J425">
        <f>J273</f>
        <v>36710</v>
      </c>
      <c r="K425">
        <f>K273-K$124</f>
        <v>16220</v>
      </c>
      <c r="L425">
        <f>L273-L$124</f>
        <v>1089</v>
      </c>
      <c r="M425" s="17">
        <f t="shared" si="246"/>
        <v>1.9555028820772504E-2</v>
      </c>
    </row>
    <row r="426" spans="1:13">
      <c r="A426" s="16">
        <v>44162</v>
      </c>
      <c r="B426">
        <f>B274-B159</f>
        <v>649251</v>
      </c>
      <c r="D426">
        <f>D274-D$124</f>
        <v>57255</v>
      </c>
      <c r="E426">
        <f>E274</f>
        <v>39083</v>
      </c>
      <c r="F426">
        <f>F274</f>
        <v>1789</v>
      </c>
      <c r="G426">
        <f>G274</f>
        <v>1539</v>
      </c>
      <c r="H426">
        <f>H274</f>
        <v>250</v>
      </c>
      <c r="J426">
        <f>J274</f>
        <v>37294</v>
      </c>
      <c r="K426">
        <f>K274-K$124</f>
        <v>17164</v>
      </c>
      <c r="L426">
        <f>L274-L$124</f>
        <v>1136</v>
      </c>
      <c r="M426" s="17">
        <f t="shared" ref="M426" si="247">L426/D426</f>
        <v>1.9841061915989871E-2</v>
      </c>
    </row>
    <row r="427" spans="1:13">
      <c r="A427" s="16">
        <v>44163</v>
      </c>
      <c r="B427">
        <f>B275-B160</f>
        <v>655691</v>
      </c>
      <c r="D427">
        <f>D275-D$124</f>
        <v>58444</v>
      </c>
      <c r="E427">
        <f>E275</f>
        <v>39882</v>
      </c>
      <c r="F427">
        <f>F275</f>
        <v>1766</v>
      </c>
      <c r="G427">
        <f>G275</f>
        <v>1519</v>
      </c>
      <c r="H427">
        <f>H275</f>
        <v>247</v>
      </c>
      <c r="J427">
        <f>J275</f>
        <v>38116</v>
      </c>
      <c r="K427">
        <f>K275-K$124</f>
        <v>17511</v>
      </c>
      <c r="L427">
        <f>L275-L$124</f>
        <v>1179</v>
      </c>
      <c r="M427" s="17">
        <f t="shared" ref="M427" si="248">L427/D427</f>
        <v>2.017315721032099E-2</v>
      </c>
    </row>
    <row r="428" spans="1:13">
      <c r="A428" s="16">
        <v>44164</v>
      </c>
      <c r="B428">
        <f>B276-B161</f>
        <v>661861</v>
      </c>
      <c r="D428">
        <f>D276-D$124</f>
        <v>59468</v>
      </c>
      <c r="E428">
        <f>E276</f>
        <v>40484</v>
      </c>
      <c r="F428">
        <f>F276</f>
        <v>1763</v>
      </c>
      <c r="G428">
        <f>G276</f>
        <v>1522</v>
      </c>
      <c r="H428">
        <f>H276</f>
        <v>241</v>
      </c>
      <c r="J428">
        <f>J276</f>
        <v>38721</v>
      </c>
      <c r="K428">
        <f>K276-K$124</f>
        <v>17888</v>
      </c>
      <c r="L428">
        <f>L276-L$124</f>
        <v>1224</v>
      </c>
      <c r="M428" s="17">
        <f t="shared" ref="M428" si="249">L428/D428</f>
        <v>2.058249815026569E-2</v>
      </c>
    </row>
    <row r="429" spans="1:13">
      <c r="A429" s="16">
        <v>44165</v>
      </c>
      <c r="B429">
        <f>B277-B162</f>
        <v>668051</v>
      </c>
      <c r="D429">
        <f>D277-D$124</f>
        <v>60606</v>
      </c>
      <c r="E429">
        <f t="shared" ref="E429:J429" si="250">E277</f>
        <v>40624</v>
      </c>
      <c r="F429">
        <f t="shared" si="250"/>
        <v>1773</v>
      </c>
      <c r="G429">
        <f t="shared" si="250"/>
        <v>1547</v>
      </c>
      <c r="H429">
        <f t="shared" si="250"/>
        <v>226</v>
      </c>
      <c r="J429">
        <f t="shared" si="250"/>
        <v>38851</v>
      </c>
      <c r="K429">
        <f t="shared" ref="K429:L429" si="251">K277-K$124</f>
        <v>18837</v>
      </c>
      <c r="L429">
        <f t="shared" si="251"/>
        <v>1273</v>
      </c>
      <c r="M429" s="17">
        <f t="shared" ref="M429:M431" si="252">L429/D429</f>
        <v>2.1004521004521003E-2</v>
      </c>
    </row>
    <row r="430" spans="1:13">
      <c r="A430" s="16">
        <v>44166</v>
      </c>
      <c r="B430">
        <f>B278-B163</f>
        <v>676313</v>
      </c>
      <c r="D430">
        <f>D278-D$124</f>
        <v>62005</v>
      </c>
      <c r="E430">
        <f>E278</f>
        <v>40730</v>
      </c>
      <c r="F430">
        <f>F278</f>
        <v>1737</v>
      </c>
      <c r="G430">
        <f>G278</f>
        <v>1517</v>
      </c>
      <c r="H430">
        <f>H278</f>
        <v>220</v>
      </c>
      <c r="J430">
        <f>J278</f>
        <v>38993</v>
      </c>
      <c r="K430">
        <f>K278-K$124</f>
        <v>20096</v>
      </c>
      <c r="L430">
        <f>L278-L$124</f>
        <v>1307</v>
      </c>
      <c r="M430" s="17">
        <f t="shared" si="252"/>
        <v>2.1078945246351101E-2</v>
      </c>
    </row>
    <row r="431" spans="1:13">
      <c r="A431" s="16">
        <v>44167</v>
      </c>
      <c r="B431">
        <f>B279-B164</f>
        <v>686572</v>
      </c>
      <c r="D431">
        <f>D279-D$124</f>
        <v>63488</v>
      </c>
      <c r="E431">
        <f>E279</f>
        <v>39731</v>
      </c>
      <c r="F431">
        <f>F279</f>
        <v>1714</v>
      </c>
      <c r="G431">
        <f>G279</f>
        <v>1494</v>
      </c>
      <c r="H431">
        <f>H279</f>
        <v>220</v>
      </c>
      <c r="J431">
        <f>J279</f>
        <v>38017</v>
      </c>
      <c r="K431">
        <f>K279-K$124</f>
        <v>22551</v>
      </c>
      <c r="L431">
        <f>L279-L$124</f>
        <v>1334</v>
      </c>
      <c r="M431" s="17">
        <f t="shared" si="252"/>
        <v>2.1011844758064516E-2</v>
      </c>
    </row>
    <row r="432" spans="1:13">
      <c r="A432" s="16">
        <v>44168</v>
      </c>
      <c r="B432">
        <f>B280-B165</f>
        <v>696280</v>
      </c>
      <c r="D432">
        <f>D280-D$124</f>
        <v>64782</v>
      </c>
      <c r="E432">
        <f>E280</f>
        <v>39780</v>
      </c>
      <c r="F432">
        <f>F280</f>
        <v>1686</v>
      </c>
      <c r="G432">
        <f>G280</f>
        <v>1465</v>
      </c>
      <c r="H432">
        <f>H280</f>
        <v>221</v>
      </c>
      <c r="J432">
        <f>J280</f>
        <v>38094</v>
      </c>
      <c r="K432">
        <f>K280-K$124</f>
        <v>23762</v>
      </c>
      <c r="L432">
        <f>L280-L$124</f>
        <v>1368</v>
      </c>
      <c r="M432" s="17">
        <f t="shared" ref="M432" si="253">L432/D432</f>
        <v>2.1116976938038344E-2</v>
      </c>
    </row>
    <row r="433" spans="1:13">
      <c r="A433" s="16">
        <v>44169</v>
      </c>
      <c r="B433">
        <f>B281-B166</f>
        <v>703446</v>
      </c>
      <c r="D433">
        <f>D281-D$124</f>
        <v>66147</v>
      </c>
      <c r="E433">
        <f>E281</f>
        <v>39350</v>
      </c>
      <c r="F433">
        <f>F281</f>
        <v>1647</v>
      </c>
      <c r="G433">
        <f>G281</f>
        <v>1431</v>
      </c>
      <c r="H433">
        <f>H281</f>
        <v>216</v>
      </c>
      <c r="J433">
        <f>J281</f>
        <v>37703</v>
      </c>
      <c r="K433">
        <f>K281-K$124</f>
        <v>25518</v>
      </c>
      <c r="L433">
        <f>L281-L$124</f>
        <v>1407</v>
      </c>
      <c r="M433" s="17">
        <f t="shared" ref="M433" si="254">L433/D433</f>
        <v>2.1270805932241826E-2</v>
      </c>
    </row>
    <row r="434" spans="1:13">
      <c r="A434" s="16">
        <v>44170</v>
      </c>
      <c r="B434">
        <f>B282-B167</f>
        <v>712073</v>
      </c>
      <c r="D434">
        <f>D282-D$124</f>
        <v>67387</v>
      </c>
      <c r="E434">
        <f t="shared" ref="E434:J434" si="255">E282</f>
        <v>39540</v>
      </c>
      <c r="F434">
        <f t="shared" si="255"/>
        <v>1615</v>
      </c>
      <c r="G434">
        <f t="shared" si="255"/>
        <v>1400</v>
      </c>
      <c r="H434">
        <f t="shared" si="255"/>
        <v>215</v>
      </c>
      <c r="J434">
        <f t="shared" si="255"/>
        <v>37925</v>
      </c>
      <c r="K434">
        <f t="shared" ref="K434:L434" si="256">K282-K$124</f>
        <v>26534</v>
      </c>
      <c r="L434">
        <f t="shared" si="256"/>
        <v>1441</v>
      </c>
      <c r="M434" s="17">
        <f t="shared" ref="M434:M435" si="257">L434/D434</f>
        <v>2.1383946458515737E-2</v>
      </c>
    </row>
    <row r="435" spans="1:13">
      <c r="A435" s="16">
        <v>44171</v>
      </c>
      <c r="B435">
        <f>B283-B168</f>
        <v>718159</v>
      </c>
      <c r="D435">
        <f>D283-D$124</f>
        <v>68409</v>
      </c>
      <c r="E435">
        <f>E283</f>
        <v>39746</v>
      </c>
      <c r="F435">
        <f>F283</f>
        <v>1580</v>
      </c>
      <c r="G435">
        <f>G283</f>
        <v>1367</v>
      </c>
      <c r="H435">
        <f>H283</f>
        <v>213</v>
      </c>
      <c r="J435">
        <f>J283</f>
        <v>38166</v>
      </c>
      <c r="K435">
        <f>K283-K$124</f>
        <v>27314</v>
      </c>
      <c r="L435">
        <f>L283-L$124</f>
        <v>1477</v>
      </c>
      <c r="M435" s="17">
        <f t="shared" si="257"/>
        <v>2.1590726366413775E-2</v>
      </c>
    </row>
    <row r="436" spans="1:13">
      <c r="A436" s="16">
        <v>44172</v>
      </c>
      <c r="B436">
        <f>B284-B169</f>
        <v>724326</v>
      </c>
      <c r="D436">
        <f>D284-D$124</f>
        <v>69327</v>
      </c>
      <c r="E436">
        <f>E284</f>
        <v>40246</v>
      </c>
      <c r="F436">
        <f>F284</f>
        <v>1592</v>
      </c>
      <c r="G436">
        <f>G284</f>
        <v>1387</v>
      </c>
      <c r="H436">
        <f>H284</f>
        <v>205</v>
      </c>
      <c r="J436">
        <f>J284</f>
        <v>38654</v>
      </c>
      <c r="K436">
        <f>K284-K$124</f>
        <v>27698</v>
      </c>
      <c r="L436">
        <f>L284-L$124</f>
        <v>1511</v>
      </c>
      <c r="M436" s="17">
        <f t="shared" ref="M436" si="258">L436/D436</f>
        <v>2.1795260143955459E-2</v>
      </c>
    </row>
    <row r="437" spans="1:13">
      <c r="A437" s="16">
        <v>44173</v>
      </c>
      <c r="B437">
        <f>B285-B170</f>
        <v>732262</v>
      </c>
      <c r="D437">
        <f>D285-D$124</f>
        <v>70475</v>
      </c>
      <c r="E437">
        <f>E285</f>
        <v>39555</v>
      </c>
      <c r="F437">
        <f>F285</f>
        <v>1573</v>
      </c>
      <c r="G437">
        <f>G285</f>
        <v>1374</v>
      </c>
      <c r="H437">
        <f>H285</f>
        <v>199</v>
      </c>
      <c r="J437">
        <f>J285</f>
        <v>37982</v>
      </c>
      <c r="K437">
        <f>K285-K$124</f>
        <v>29501</v>
      </c>
      <c r="L437">
        <f>L285-L$124</f>
        <v>1547</v>
      </c>
      <c r="M437" s="17">
        <f t="shared" ref="M437" si="259">L437/D437</f>
        <v>2.1951046470379567E-2</v>
      </c>
    </row>
    <row r="438" spans="1:13">
      <c r="A438" s="16">
        <v>44174</v>
      </c>
      <c r="B438">
        <f>B286-B171</f>
        <v>738232</v>
      </c>
      <c r="D438">
        <f>D286-D$124</f>
        <v>71228</v>
      </c>
      <c r="E438">
        <f>E286</f>
        <v>38647</v>
      </c>
      <c r="F438">
        <f>F286</f>
        <v>1572</v>
      </c>
      <c r="G438">
        <f>G286</f>
        <v>1374</v>
      </c>
      <c r="H438">
        <f>H286</f>
        <v>198</v>
      </c>
      <c r="J438">
        <f>J286</f>
        <v>37075</v>
      </c>
      <c r="K438">
        <f>K286-K$124</f>
        <v>31128</v>
      </c>
      <c r="L438">
        <f>L286-L$124</f>
        <v>1581</v>
      </c>
      <c r="M438" s="17">
        <f t="shared" ref="M438" si="260">L438/D438</f>
        <v>2.2196327287021957E-2</v>
      </c>
    </row>
    <row r="439" spans="1:13">
      <c r="A439" s="16">
        <v>44175</v>
      </c>
      <c r="B439">
        <f>B287-B172</f>
        <v>746132</v>
      </c>
      <c r="D439">
        <f>D287-D$124</f>
        <v>72287</v>
      </c>
      <c r="E439">
        <f>E287</f>
        <v>36969</v>
      </c>
      <c r="F439">
        <f>F287</f>
        <v>1539</v>
      </c>
      <c r="G439">
        <f>G287</f>
        <v>1342</v>
      </c>
      <c r="H439">
        <f>H287</f>
        <v>197</v>
      </c>
      <c r="J439">
        <f>J287</f>
        <v>35430</v>
      </c>
      <c r="K439">
        <f>K287-K$124</f>
        <v>33833</v>
      </c>
      <c r="L439">
        <f>L287-L$124</f>
        <v>1613</v>
      </c>
      <c r="M439" s="17">
        <f t="shared" ref="M439:M440" si="261">L439/D439</f>
        <v>2.2313832362665487E-2</v>
      </c>
    </row>
    <row r="440" spans="1:13">
      <c r="A440" s="16">
        <v>44176</v>
      </c>
      <c r="B440">
        <f>B288-B173</f>
        <v>753260</v>
      </c>
      <c r="D440">
        <f>D288-D$124</f>
        <v>73286</v>
      </c>
      <c r="E440">
        <f>E288</f>
        <v>36410</v>
      </c>
      <c r="F440">
        <f>F288</f>
        <v>1477</v>
      </c>
      <c r="G440">
        <f>G288</f>
        <v>1280</v>
      </c>
      <c r="H440">
        <f>H288</f>
        <v>197</v>
      </c>
      <c r="J440">
        <f>J288</f>
        <v>34933</v>
      </c>
      <c r="K440">
        <f>K288-K$124</f>
        <v>35363</v>
      </c>
      <c r="L440">
        <f>L288-L$124</f>
        <v>1641</v>
      </c>
      <c r="M440" s="17">
        <f t="shared" si="261"/>
        <v>2.239172556832137E-2</v>
      </c>
    </row>
    <row r="441" spans="1:13">
      <c r="A441" s="16">
        <v>44177</v>
      </c>
      <c r="B441">
        <f>B289-B174</f>
        <v>759460</v>
      </c>
      <c r="D441">
        <f>D289-D$124</f>
        <v>74302</v>
      </c>
      <c r="E441">
        <f>E289</f>
        <v>35761</v>
      </c>
      <c r="F441">
        <f>F289</f>
        <v>1439</v>
      </c>
      <c r="G441">
        <f>G289</f>
        <v>1243</v>
      </c>
      <c r="H441">
        <f>H289</f>
        <v>196</v>
      </c>
      <c r="J441">
        <f>J289</f>
        <v>34322</v>
      </c>
      <c r="K441">
        <f>K289-K$124</f>
        <v>37005</v>
      </c>
      <c r="L441">
        <f>L289-L$124</f>
        <v>1664</v>
      </c>
      <c r="M441" s="17">
        <f t="shared" ref="M441" si="262">L441/D441</f>
        <v>2.2395090307124978E-2</v>
      </c>
    </row>
    <row r="442" spans="1:13">
      <c r="A442" s="16">
        <v>44178</v>
      </c>
      <c r="B442">
        <f>B290-B175</f>
        <v>763572</v>
      </c>
      <c r="D442">
        <f>D290-D$124</f>
        <v>75110</v>
      </c>
      <c r="E442">
        <f>E290</f>
        <v>35719</v>
      </c>
      <c r="F442">
        <f>F290</f>
        <v>1424</v>
      </c>
      <c r="G442">
        <f>G290</f>
        <v>1226</v>
      </c>
      <c r="H442">
        <f>H290</f>
        <v>198</v>
      </c>
      <c r="J442">
        <f>J290</f>
        <v>34295</v>
      </c>
      <c r="K442">
        <f>K290-K$124</f>
        <v>37834</v>
      </c>
      <c r="L442">
        <f>L290-L$124</f>
        <v>1685</v>
      </c>
      <c r="M442" s="17">
        <f t="shared" ref="M442" si="263">L442/D442</f>
        <v>2.2433763813074159E-2</v>
      </c>
    </row>
    <row r="443" spans="1:13">
      <c r="A443" s="16">
        <v>44179</v>
      </c>
      <c r="B443">
        <f>B291-B176</f>
        <v>767534</v>
      </c>
      <c r="D443">
        <f>D291-D$124</f>
        <v>76024</v>
      </c>
      <c r="E443">
        <f t="shared" ref="E443:J443" si="264">E291</f>
        <v>35841</v>
      </c>
      <c r="F443">
        <f t="shared" si="264"/>
        <v>1426</v>
      </c>
      <c r="G443">
        <f t="shared" si="264"/>
        <v>1237</v>
      </c>
      <c r="H443">
        <f t="shared" si="264"/>
        <v>189</v>
      </c>
      <c r="J443">
        <f t="shared" si="264"/>
        <v>34415</v>
      </c>
      <c r="K443">
        <f t="shared" ref="K443:L443" si="265">K291-K$124</f>
        <v>38594</v>
      </c>
      <c r="L443">
        <f t="shared" si="265"/>
        <v>1717</v>
      </c>
      <c r="M443" s="17">
        <f t="shared" ref="M443:M446" si="266">L443/D443</f>
        <v>2.2584973166368514E-2</v>
      </c>
    </row>
    <row r="444" spans="1:13">
      <c r="A444" s="16">
        <v>44180</v>
      </c>
      <c r="B444">
        <f>B292-B177</f>
        <v>774400</v>
      </c>
      <c r="D444">
        <f>D292-D$124</f>
        <v>77111</v>
      </c>
      <c r="E444">
        <f t="shared" ref="E444:J444" si="267">E292</f>
        <v>35969</v>
      </c>
      <c r="F444">
        <f t="shared" si="267"/>
        <v>1410</v>
      </c>
      <c r="G444">
        <f t="shared" si="267"/>
        <v>1225</v>
      </c>
      <c r="H444">
        <f t="shared" si="267"/>
        <v>185</v>
      </c>
      <c r="J444">
        <f t="shared" si="267"/>
        <v>34559</v>
      </c>
      <c r="K444">
        <f t="shared" ref="K444:L444" si="268">K292-K$124</f>
        <v>39522</v>
      </c>
      <c r="L444">
        <f t="shared" si="268"/>
        <v>1748</v>
      </c>
      <c r="M444" s="17">
        <f t="shared" si="266"/>
        <v>2.2668620559971989E-2</v>
      </c>
    </row>
    <row r="445" spans="1:13">
      <c r="A445" s="16">
        <v>44181</v>
      </c>
      <c r="B445">
        <f>B293-B178</f>
        <v>782228</v>
      </c>
      <c r="D445">
        <f>D293-D$124</f>
        <v>78176</v>
      </c>
      <c r="E445">
        <f>E293</f>
        <v>35176</v>
      </c>
      <c r="F445">
        <f>F293</f>
        <v>1371</v>
      </c>
      <c r="G445">
        <f>G293</f>
        <v>1188</v>
      </c>
      <c r="H445">
        <f>H293</f>
        <v>183</v>
      </c>
      <c r="J445">
        <f>J293</f>
        <v>33805</v>
      </c>
      <c r="K445">
        <f>K293-K$124</f>
        <v>41351</v>
      </c>
      <c r="L445">
        <f>L293-L$124</f>
        <v>1777</v>
      </c>
      <c r="M445" s="17">
        <f t="shared" si="266"/>
        <v>2.2730761358984854E-2</v>
      </c>
    </row>
    <row r="446" spans="1:13">
      <c r="A446" s="16">
        <v>44182</v>
      </c>
      <c r="B446">
        <f>B294-B179</f>
        <v>790113</v>
      </c>
      <c r="D446">
        <f>D294-D$124</f>
        <v>79048</v>
      </c>
      <c r="E446">
        <f>E294</f>
        <v>34688</v>
      </c>
      <c r="F446">
        <f>F294</f>
        <v>1310</v>
      </c>
      <c r="G446">
        <f>G294</f>
        <v>1131</v>
      </c>
      <c r="H446">
        <f>H294</f>
        <v>179</v>
      </c>
      <c r="J446">
        <f>J294</f>
        <v>33378</v>
      </c>
      <c r="K446">
        <f>K294-K$124</f>
        <v>42683</v>
      </c>
      <c r="L446">
        <f>L294-L$124</f>
        <v>1805</v>
      </c>
      <c r="M446" s="17">
        <f t="shared" si="266"/>
        <v>2.283422730492865E-2</v>
      </c>
    </row>
    <row r="447" spans="1:13">
      <c r="A447" s="16">
        <v>44183</v>
      </c>
      <c r="B447">
        <f>B295-B180</f>
        <v>795588</v>
      </c>
      <c r="D447">
        <f>D295-D$124</f>
        <v>79779</v>
      </c>
      <c r="E447">
        <f t="shared" ref="E447:J447" si="269">E295</f>
        <v>33865</v>
      </c>
      <c r="F447">
        <f t="shared" si="269"/>
        <v>1273</v>
      </c>
      <c r="G447">
        <f t="shared" si="269"/>
        <v>1091</v>
      </c>
      <c r="H447">
        <f t="shared" si="269"/>
        <v>182</v>
      </c>
      <c r="J447">
        <f t="shared" si="269"/>
        <v>32592</v>
      </c>
      <c r="K447">
        <f t="shared" ref="K447:L447" si="270">K295-K$124</f>
        <v>44215</v>
      </c>
      <c r="L447">
        <f t="shared" si="270"/>
        <v>1827</v>
      </c>
      <c r="M447" s="17">
        <f t="shared" ref="M447:M449" si="271">L447/D447</f>
        <v>2.2900763358778626E-2</v>
      </c>
    </row>
    <row r="448" spans="1:13">
      <c r="A448" s="16">
        <v>44184</v>
      </c>
      <c r="B448">
        <f>B296-B181</f>
        <v>799472</v>
      </c>
      <c r="D448">
        <f>D296-D$124</f>
        <v>80657</v>
      </c>
      <c r="E448">
        <f t="shared" ref="E448:J448" si="272">E296</f>
        <v>33843</v>
      </c>
      <c r="F448">
        <f t="shared" si="272"/>
        <v>1245</v>
      </c>
      <c r="G448">
        <f t="shared" si="272"/>
        <v>1071</v>
      </c>
      <c r="H448">
        <f t="shared" si="272"/>
        <v>174</v>
      </c>
      <c r="J448">
        <f t="shared" si="272"/>
        <v>32598</v>
      </c>
      <c r="K448">
        <f t="shared" ref="K448:L448" si="273">K296-K$124</f>
        <v>45093</v>
      </c>
      <c r="L448">
        <f t="shared" si="273"/>
        <v>1849</v>
      </c>
      <c r="M448" s="17">
        <f t="shared" si="271"/>
        <v>2.292423472234276E-2</v>
      </c>
    </row>
    <row r="449" spans="1:13">
      <c r="A449" s="16">
        <v>44185</v>
      </c>
      <c r="B449">
        <f>B297-B182</f>
        <v>802509</v>
      </c>
      <c r="D449">
        <f>D297-D$124</f>
        <v>81449</v>
      </c>
      <c r="E449">
        <f>E297</f>
        <v>33883</v>
      </c>
      <c r="F449">
        <f>F297</f>
        <v>1254</v>
      </c>
      <c r="G449">
        <f>G297</f>
        <v>1076</v>
      </c>
      <c r="H449">
        <f>H297</f>
        <v>178</v>
      </c>
      <c r="J449">
        <f>J297</f>
        <v>32629</v>
      </c>
      <c r="K449">
        <f>K297-K$124</f>
        <v>45821</v>
      </c>
      <c r="L449">
        <f>L297-L$124</f>
        <v>1873</v>
      </c>
      <c r="M449" s="17">
        <f t="shared" si="271"/>
        <v>2.2995985217743618E-2</v>
      </c>
    </row>
    <row r="450" spans="1:13">
      <c r="A450" s="16">
        <v>44186</v>
      </c>
      <c r="B450">
        <f>B298-B183</f>
        <v>805489</v>
      </c>
      <c r="D450">
        <f>D298-D$124</f>
        <v>82118</v>
      </c>
      <c r="E450">
        <f>E298</f>
        <v>33903</v>
      </c>
      <c r="F450">
        <f>F298</f>
        <v>1267</v>
      </c>
      <c r="G450">
        <f>G298</f>
        <v>1086</v>
      </c>
      <c r="H450">
        <f>H298</f>
        <v>181</v>
      </c>
      <c r="J450">
        <f>J298</f>
        <v>32636</v>
      </c>
      <c r="K450">
        <f>K298-K$124</f>
        <v>46444</v>
      </c>
      <c r="L450">
        <f>L298-L$124</f>
        <v>1899</v>
      </c>
      <c r="M450" s="17">
        <f t="shared" ref="M450" si="274">L450/D450</f>
        <v>2.3125258773959424E-2</v>
      </c>
    </row>
    <row r="451" spans="1:13">
      <c r="A451" s="16">
        <v>44187</v>
      </c>
      <c r="B451">
        <f>B299-B184</f>
        <v>811306</v>
      </c>
      <c r="D451">
        <f>D299-D$124</f>
        <v>83012</v>
      </c>
      <c r="E451">
        <f t="shared" ref="E451:J451" si="275">E299</f>
        <v>33492</v>
      </c>
      <c r="F451">
        <f t="shared" si="275"/>
        <v>1235</v>
      </c>
      <c r="G451">
        <f t="shared" si="275"/>
        <v>1059</v>
      </c>
      <c r="H451">
        <f t="shared" si="275"/>
        <v>176</v>
      </c>
      <c r="J451">
        <f t="shared" si="275"/>
        <v>32257</v>
      </c>
      <c r="K451">
        <f t="shared" ref="K451:L451" si="276">K299-K$124</f>
        <v>47727</v>
      </c>
      <c r="L451">
        <f t="shared" si="276"/>
        <v>1921</v>
      </c>
      <c r="M451" s="17">
        <f t="shared" ref="M451:M454" si="277">L451/D451</f>
        <v>2.3141232592878137E-2</v>
      </c>
    </row>
    <row r="452" spans="1:13">
      <c r="A452" s="16">
        <v>44188</v>
      </c>
      <c r="B452">
        <f>B300-B185</f>
        <v>818205</v>
      </c>
      <c r="D452">
        <f>D300-D$124</f>
        <v>83944</v>
      </c>
      <c r="E452">
        <f t="shared" ref="E452:J452" si="278">E300</f>
        <v>33614</v>
      </c>
      <c r="F452">
        <f t="shared" si="278"/>
        <v>1204</v>
      </c>
      <c r="G452">
        <f t="shared" si="278"/>
        <v>1028</v>
      </c>
      <c r="H452">
        <f t="shared" si="278"/>
        <v>176</v>
      </c>
      <c r="J452">
        <f t="shared" si="278"/>
        <v>32410</v>
      </c>
      <c r="K452">
        <f t="shared" ref="K452:L452" si="279">K300-K$124</f>
        <v>48527</v>
      </c>
      <c r="L452">
        <f t="shared" si="279"/>
        <v>1931</v>
      </c>
      <c r="M452" s="17">
        <f t="shared" si="277"/>
        <v>2.3003430858667684E-2</v>
      </c>
    </row>
    <row r="453" spans="1:13">
      <c r="A453" s="16">
        <v>44189</v>
      </c>
      <c r="B453">
        <f>B301-B186</f>
        <v>825025</v>
      </c>
      <c r="D453">
        <f>D301-D$124</f>
        <v>84797</v>
      </c>
      <c r="E453">
        <f t="shared" ref="E453:J453" si="280">E301</f>
        <v>33380</v>
      </c>
      <c r="F453">
        <f t="shared" si="280"/>
        <v>1181</v>
      </c>
      <c r="G453">
        <f t="shared" si="280"/>
        <v>1008</v>
      </c>
      <c r="H453">
        <f t="shared" si="280"/>
        <v>173</v>
      </c>
      <c r="J453">
        <f t="shared" si="280"/>
        <v>32199</v>
      </c>
      <c r="K453">
        <f t="shared" ref="K453:L453" si="281">K301-K$124</f>
        <v>49588</v>
      </c>
      <c r="L453">
        <f t="shared" si="281"/>
        <v>1957</v>
      </c>
      <c r="M453" s="17">
        <f t="shared" si="277"/>
        <v>2.3078646650235266E-2</v>
      </c>
    </row>
    <row r="454" spans="1:13">
      <c r="A454" s="16">
        <v>44190</v>
      </c>
      <c r="B454">
        <f>B302-B187</f>
        <v>827287</v>
      </c>
      <c r="D454">
        <f>D302-D$124</f>
        <v>85517</v>
      </c>
      <c r="E454">
        <f>E302</f>
        <v>33232</v>
      </c>
      <c r="F454">
        <f>F302</f>
        <v>1169</v>
      </c>
      <c r="G454">
        <f>G302</f>
        <v>995</v>
      </c>
      <c r="H454">
        <f>H302</f>
        <v>174</v>
      </c>
      <c r="J454">
        <f>J302</f>
        <v>32063</v>
      </c>
      <c r="K454">
        <f>K302-K$124</f>
        <v>50439</v>
      </c>
      <c r="L454">
        <f>L302-L$124</f>
        <v>1974</v>
      </c>
      <c r="M454" s="17">
        <f t="shared" si="277"/>
        <v>2.3083129670124068E-2</v>
      </c>
    </row>
    <row r="455" spans="1:13">
      <c r="A455" s="16">
        <v>44191</v>
      </c>
      <c r="B455">
        <f>B303-B188</f>
        <v>825698</v>
      </c>
      <c r="D455">
        <f>D303-D$124</f>
        <v>85854</v>
      </c>
      <c r="E455">
        <f>E303</f>
        <v>33290</v>
      </c>
      <c r="F455">
        <f>F303</f>
        <v>1184</v>
      </c>
      <c r="G455">
        <f>G303</f>
        <v>1014</v>
      </c>
      <c r="H455">
        <f>H303</f>
        <v>170</v>
      </c>
      <c r="J455">
        <f>J303</f>
        <v>32106</v>
      </c>
      <c r="K455">
        <f>K303-K$124</f>
        <v>50691</v>
      </c>
      <c r="L455">
        <f>L303-L$124</f>
        <v>2001</v>
      </c>
      <c r="M455" s="17">
        <f t="shared" ref="M455:M456" si="282">L455/D455</f>
        <v>2.3307009574393737E-2</v>
      </c>
    </row>
    <row r="456" spans="1:13">
      <c r="A456" s="16">
        <v>44192</v>
      </c>
      <c r="B456">
        <f>B304-B189</f>
        <v>827861</v>
      </c>
      <c r="D456">
        <f>D304-D$124</f>
        <v>86536</v>
      </c>
      <c r="E456">
        <f t="shared" ref="E456:H456" si="283">E304</f>
        <v>33167</v>
      </c>
      <c r="F456">
        <f t="shared" si="283"/>
        <v>1201</v>
      </c>
      <c r="G456">
        <f t="shared" si="283"/>
        <v>1027</v>
      </c>
      <c r="H456">
        <f t="shared" si="283"/>
        <v>174</v>
      </c>
      <c r="J456">
        <f t="shared" ref="J456" si="284">J304</f>
        <v>31966</v>
      </c>
      <c r="K456">
        <f t="shared" ref="K456:L456" si="285">K304-K$124</f>
        <v>51481</v>
      </c>
      <c r="L456">
        <f t="shared" si="285"/>
        <v>2016</v>
      </c>
      <c r="M456" s="17">
        <f t="shared" si="282"/>
        <v>2.3296662660626792E-2</v>
      </c>
    </row>
    <row r="457" spans="1:13">
      <c r="A457" s="16">
        <v>44193</v>
      </c>
      <c r="B457">
        <f>B305-B190</f>
        <v>829313</v>
      </c>
      <c r="D457">
        <f>D305-D$124</f>
        <v>87186</v>
      </c>
      <c r="E457">
        <f t="shared" ref="E457:H457" si="286">E305</f>
        <v>33246</v>
      </c>
      <c r="F457">
        <f t="shared" si="286"/>
        <v>1239</v>
      </c>
      <c r="G457">
        <f t="shared" si="286"/>
        <v>1064</v>
      </c>
      <c r="H457">
        <f t="shared" si="286"/>
        <v>175</v>
      </c>
      <c r="J457">
        <f t="shared" ref="J457" si="287">J305</f>
        <v>32007</v>
      </c>
      <c r="K457">
        <f t="shared" ref="K457:L457" si="288">K305-K$124</f>
        <v>52024</v>
      </c>
      <c r="L457">
        <f t="shared" si="288"/>
        <v>2044</v>
      </c>
      <c r="M457" s="17">
        <f t="shared" ref="M457" si="289">L457/D457</f>
        <v>2.3444130938453423E-2</v>
      </c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K318"/>
  <sheetViews>
    <sheetView showGridLines="0" workbookViewId="0">
      <pane ySplit="15" topLeftCell="A299" activePane="bottomLeft" state="frozen"/>
      <selection pane="bottomLeft" activeCell="A307" sqref="A307:K318"/>
    </sheetView>
  </sheetViews>
  <sheetFormatPr defaultRowHeight="14.4" outlineLevelRow="1"/>
  <cols>
    <col min="2" max="11" width="10.6640625" customWidth="1"/>
  </cols>
  <sheetData>
    <row r="1" spans="1:11" ht="25.5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.6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2" t="s">
        <v>4</v>
      </c>
      <c r="J2" s="11" t="s">
        <v>5</v>
      </c>
      <c r="K2" s="11" t="s">
        <v>6</v>
      </c>
    </row>
    <row r="3" spans="1:11" hidden="1" outlineLevel="1">
      <c r="A3" s="4">
        <v>43891</v>
      </c>
      <c r="F3" s="5"/>
      <c r="G3" s="5"/>
      <c r="I3" s="5"/>
    </row>
    <row r="4" spans="1:11" hidden="1" outlineLevel="1">
      <c r="A4" s="4">
        <v>43892</v>
      </c>
      <c r="F4" s="5"/>
      <c r="G4" s="5"/>
      <c r="I4" s="5"/>
    </row>
    <row r="5" spans="1:11" hidden="1" outlineLevel="1">
      <c r="A5" s="4">
        <v>43893</v>
      </c>
      <c r="F5" s="5"/>
      <c r="G5" s="5"/>
      <c r="I5" s="5"/>
    </row>
    <row r="6" spans="1:11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  <c r="J6">
        <v>0</v>
      </c>
      <c r="K6">
        <v>0</v>
      </c>
    </row>
    <row r="7" spans="1:11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  <c r="J7">
        <v>0</v>
      </c>
      <c r="K7">
        <v>0</v>
      </c>
    </row>
    <row r="8" spans="1:11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  <c r="J8">
        <v>0</v>
      </c>
      <c r="K8">
        <v>0</v>
      </c>
    </row>
    <row r="9" spans="1:11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1" hidden="1" outlineLevel="1">
      <c r="A10" s="4">
        <v>43898</v>
      </c>
      <c r="F10" s="5"/>
      <c r="G10" s="5"/>
      <c r="H10">
        <v>0</v>
      </c>
      <c r="I10" s="5"/>
    </row>
    <row r="11" spans="1:11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  <c r="J11">
        <v>0</v>
      </c>
      <c r="K11">
        <v>0</v>
      </c>
    </row>
    <row r="12" spans="1:11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  <c r="J12">
        <v>2</v>
      </c>
      <c r="K12">
        <v>0</v>
      </c>
    </row>
    <row r="13" spans="1:11" hidden="1" outlineLevel="1">
      <c r="A13" s="4">
        <v>43901</v>
      </c>
      <c r="F13" s="5"/>
      <c r="G13" s="5"/>
      <c r="H13">
        <v>1</v>
      </c>
      <c r="I13" s="5"/>
    </row>
    <row r="14" spans="1:11" hidden="1" outlineLevel="1">
      <c r="A14" s="4">
        <v>43902</v>
      </c>
      <c r="F14" s="5"/>
      <c r="G14" s="5"/>
      <c r="H14">
        <v>5</v>
      </c>
      <c r="I14" s="5"/>
    </row>
    <row r="15" spans="1:11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  <c r="J15">
        <v>2</v>
      </c>
      <c r="K15">
        <v>2</v>
      </c>
    </row>
    <row r="16" spans="1:11" hidden="1" outlineLevel="1" collapsed="1">
      <c r="A16" s="4">
        <v>43904</v>
      </c>
      <c r="B16" s="3">
        <f>Tavola1!B16-Tavola1!B15</f>
        <v>604</v>
      </c>
      <c r="C16" s="3"/>
      <c r="D16" s="3">
        <f>Tavola1!D16-Tavola1!D15</f>
        <v>26</v>
      </c>
      <c r="E16" s="3">
        <f>Tavola1!E16-Tavola1!E15</f>
        <v>24</v>
      </c>
      <c r="F16" s="3">
        <f>Tavola1!F16-Tavola1!F15</f>
        <v>9</v>
      </c>
      <c r="G16" s="3">
        <f>Tavola1!G16-Tavola1!G15</f>
        <v>5</v>
      </c>
      <c r="H16" s="3">
        <f>Tavola1!H16-Tavola1!H15</f>
        <v>4</v>
      </c>
      <c r="I16" s="3">
        <f>Tavola1!J16-Tavola1!J15</f>
        <v>15</v>
      </c>
      <c r="J16" s="3">
        <f>Tavola1!K16-Tavola1!K15</f>
        <v>2</v>
      </c>
      <c r="K16" s="3">
        <f>Tavola1!L16-Tavola1!L15</f>
        <v>0</v>
      </c>
    </row>
    <row r="17" spans="1:11" hidden="1" outlineLevel="1">
      <c r="A17" s="4">
        <v>43905</v>
      </c>
      <c r="B17" s="3">
        <f>Tavola1!B17-Tavola1!B16</f>
        <v>352</v>
      </c>
      <c r="C17" s="3"/>
      <c r="D17" s="3">
        <f>Tavola1!D17-Tavola1!D16</f>
        <v>32</v>
      </c>
      <c r="E17" s="3">
        <f>Tavola1!E17-Tavola1!E16</f>
        <v>29</v>
      </c>
      <c r="F17" s="3">
        <f>Tavola1!F17-Tavola1!F16</f>
        <v>18</v>
      </c>
      <c r="G17" s="3">
        <f>Tavola1!G17-Tavola1!G16</f>
        <v>14</v>
      </c>
      <c r="H17" s="3">
        <f>Tavola1!H17-Tavola1!H16</f>
        <v>4</v>
      </c>
      <c r="I17" s="3">
        <f>Tavola1!J17-Tavola1!J16</f>
        <v>11</v>
      </c>
      <c r="J17" s="3">
        <f>Tavola1!K17-Tavola1!K16</f>
        <v>3</v>
      </c>
      <c r="K17" s="3">
        <f>Tavola1!L17-Tavola1!L16</f>
        <v>0</v>
      </c>
    </row>
    <row r="18" spans="1:11" hidden="1" outlineLevel="1">
      <c r="A18" s="4">
        <v>43906</v>
      </c>
      <c r="B18" s="3">
        <f>Tavola1!B18-Tavola1!B17</f>
        <v>201</v>
      </c>
      <c r="C18" s="3"/>
      <c r="D18" s="3">
        <f>Tavola1!D18-Tavola1!D17</f>
        <v>25</v>
      </c>
      <c r="E18" s="3">
        <f>Tavola1!E18-Tavola1!E17</f>
        <v>24</v>
      </c>
      <c r="F18" s="3">
        <f>Tavola1!F18-Tavola1!F17</f>
        <v>24</v>
      </c>
      <c r="G18" s="3">
        <f>Tavola1!G18-Tavola1!G17</f>
        <v>19</v>
      </c>
      <c r="H18" s="3">
        <f>Tavola1!H18-Tavola1!H17</f>
        <v>5</v>
      </c>
      <c r="I18" s="3">
        <f>Tavola1!J18-Tavola1!J17</f>
        <v>0</v>
      </c>
      <c r="J18" s="3">
        <f>Tavola1!K18-Tavola1!K17</f>
        <v>1</v>
      </c>
      <c r="K18" s="3">
        <f>Tavola1!L18-Tavola1!L17</f>
        <v>0</v>
      </c>
    </row>
    <row r="19" spans="1:11" hidden="1" outlineLevel="1">
      <c r="A19" s="4">
        <v>43907</v>
      </c>
      <c r="B19" s="3">
        <f>Tavola1!B19-Tavola1!B18</f>
        <v>263</v>
      </c>
      <c r="C19" s="3"/>
      <c r="D19" s="3">
        <f>Tavola1!D19-Tavola1!D18</f>
        <v>24</v>
      </c>
      <c r="E19" s="3">
        <f>Tavola1!E19-Tavola1!E18</f>
        <v>23</v>
      </c>
      <c r="F19" s="3">
        <f>Tavola1!F19-Tavola1!F18</f>
        <v>19</v>
      </c>
      <c r="G19" s="3">
        <f>Tavola1!G19-Tavola1!G18</f>
        <v>11</v>
      </c>
      <c r="H19" s="3">
        <f>Tavola1!H19-Tavola1!H18</f>
        <v>8</v>
      </c>
      <c r="I19" s="3">
        <f>Tavola1!J19-Tavola1!J18</f>
        <v>4</v>
      </c>
      <c r="J19" s="3">
        <f>Tavola1!K19-Tavola1!K18</f>
        <v>0</v>
      </c>
      <c r="K19" s="3">
        <f>Tavola1!L19-Tavola1!L18</f>
        <v>1</v>
      </c>
    </row>
    <row r="20" spans="1:11" hidden="1" outlineLevel="1">
      <c r="A20" s="4">
        <v>43908</v>
      </c>
      <c r="B20" s="3">
        <f>Tavola1!B20-Tavola1!B19</f>
        <v>378</v>
      </c>
      <c r="C20" s="3"/>
      <c r="D20" s="3">
        <f>Tavola1!D20-Tavola1!D19</f>
        <v>45</v>
      </c>
      <c r="E20" s="3">
        <f>Tavola1!E20-Tavola1!E19</f>
        <v>41</v>
      </c>
      <c r="F20" s="3">
        <f>Tavola1!F20-Tavola1!F19</f>
        <v>15</v>
      </c>
      <c r="G20" s="3">
        <f>Tavola1!G20-Tavola1!G19</f>
        <v>14</v>
      </c>
      <c r="H20" s="3">
        <f>Tavola1!H20-Tavola1!H19</f>
        <v>1</v>
      </c>
      <c r="I20" s="3">
        <f>Tavola1!J20-Tavola1!J19</f>
        <v>26</v>
      </c>
      <c r="J20" s="3">
        <f>Tavola1!K20-Tavola1!K19</f>
        <v>4</v>
      </c>
      <c r="K20" s="3">
        <f>Tavola1!L20-Tavola1!L19</f>
        <v>0</v>
      </c>
    </row>
    <row r="21" spans="1:11" hidden="1" outlineLevel="1">
      <c r="A21" s="4">
        <v>43909</v>
      </c>
      <c r="B21" s="3">
        <f>Tavola1!B21-Tavola1!B20</f>
        <v>667</v>
      </c>
      <c r="C21" s="3"/>
      <c r="D21" s="3">
        <f>Tavola1!D21-Tavola1!D20</f>
        <v>58</v>
      </c>
      <c r="E21" s="3">
        <f>Tavola1!E21-Tavola1!E20</f>
        <v>54</v>
      </c>
      <c r="F21" s="3">
        <f>Tavola1!F21-Tavola1!F20</f>
        <v>50</v>
      </c>
      <c r="G21" s="3">
        <f>Tavola1!G21-Tavola1!G20</f>
        <v>43</v>
      </c>
      <c r="H21" s="3">
        <f>Tavola1!H21-Tavola1!H20</f>
        <v>7</v>
      </c>
      <c r="I21" s="3">
        <f>Tavola1!J21-Tavola1!J20</f>
        <v>4</v>
      </c>
      <c r="J21" s="3">
        <f>Tavola1!K21-Tavola1!K20</f>
        <v>3</v>
      </c>
      <c r="K21" s="3">
        <f>Tavola1!L21-Tavola1!L20</f>
        <v>1</v>
      </c>
    </row>
    <row r="22" spans="1:11" hidden="1" outlineLevel="1">
      <c r="A22" s="4">
        <v>43910</v>
      </c>
      <c r="B22" s="3">
        <f>Tavola1!B22-Tavola1!B21</f>
        <v>507</v>
      </c>
      <c r="C22" s="3"/>
      <c r="D22" s="3">
        <f>Tavola1!D22-Tavola1!D21</f>
        <v>68</v>
      </c>
      <c r="E22" s="3">
        <f>Tavola1!E22-Tavola1!E21</f>
        <v>58</v>
      </c>
      <c r="F22" s="3">
        <f>Tavola1!F22-Tavola1!F21</f>
        <v>31</v>
      </c>
      <c r="G22" s="3">
        <f>Tavola1!G22-Tavola1!G21</f>
        <v>25</v>
      </c>
      <c r="H22" s="3">
        <f>Tavola1!H22-Tavola1!H21</f>
        <v>6</v>
      </c>
      <c r="I22" s="3">
        <f>Tavola1!J22-Tavola1!J21</f>
        <v>27</v>
      </c>
      <c r="J22" s="3">
        <f>Tavola1!K22-Tavola1!K21</f>
        <v>10</v>
      </c>
      <c r="K22" s="3">
        <f>Tavola1!L22-Tavola1!L21</f>
        <v>0</v>
      </c>
    </row>
    <row r="23" spans="1:11" hidden="1" outlineLevel="1">
      <c r="A23" s="4">
        <v>43911</v>
      </c>
      <c r="B23" s="3">
        <f>Tavola1!B23-Tavola1!B22</f>
        <v>415</v>
      </c>
      <c r="C23" s="3"/>
      <c r="D23" s="3">
        <f>Tavola1!D23-Tavola1!D22</f>
        <v>82</v>
      </c>
      <c r="E23" s="3">
        <f>Tavola1!E23-Tavola1!E22</f>
        <v>79</v>
      </c>
      <c r="F23" s="3">
        <f>Tavola1!F23-Tavola1!F22</f>
        <v>44</v>
      </c>
      <c r="G23" s="3">
        <f>Tavola1!G23-Tavola1!G22</f>
        <v>38</v>
      </c>
      <c r="H23" s="3">
        <f>Tavola1!H23-Tavola1!H22</f>
        <v>6</v>
      </c>
      <c r="I23" s="3">
        <f>Tavola1!J23-Tavola1!J22</f>
        <v>35</v>
      </c>
      <c r="J23" s="3">
        <f>Tavola1!K23-Tavola1!K22</f>
        <v>1</v>
      </c>
      <c r="K23" s="3">
        <f>Tavola1!L23-Tavola1!L22</f>
        <v>2</v>
      </c>
    </row>
    <row r="24" spans="1:11" hidden="1" outlineLevel="1">
      <c r="A24" s="4">
        <v>43912</v>
      </c>
      <c r="B24" s="3">
        <f>Tavola1!B24-Tavola1!B23</f>
        <v>697</v>
      </c>
      <c r="C24" s="3"/>
      <c r="D24" s="3">
        <f>Tavola1!D24-Tavola1!D23</f>
        <v>140</v>
      </c>
      <c r="E24" s="3">
        <f>Tavola1!E24-Tavola1!E23</f>
        <v>138</v>
      </c>
      <c r="F24" s="3">
        <f>Tavola1!F24-Tavola1!F23</f>
        <v>21</v>
      </c>
      <c r="G24" s="3">
        <f>Tavola1!G24-Tavola1!G23</f>
        <v>14</v>
      </c>
      <c r="H24" s="3">
        <f>Tavola1!H24-Tavola1!H23</f>
        <v>7</v>
      </c>
      <c r="I24" s="3">
        <f>Tavola1!J24-Tavola1!J23</f>
        <v>117</v>
      </c>
      <c r="J24" s="3">
        <f>Tavola1!K24-Tavola1!K23</f>
        <v>0</v>
      </c>
      <c r="K24" s="3">
        <f>Tavola1!L24-Tavola1!L23</f>
        <v>2</v>
      </c>
    </row>
    <row r="25" spans="1:11" hidden="1" outlineLevel="1">
      <c r="A25" s="4">
        <v>43913</v>
      </c>
      <c r="B25" s="3">
        <f>Tavola1!B25-Tavola1!B24</f>
        <v>795</v>
      </c>
      <c r="C25" s="3"/>
      <c r="D25" s="3">
        <f>Tavola1!D25-Tavola1!D24</f>
        <v>91</v>
      </c>
      <c r="E25" s="3">
        <f>Tavola1!E25-Tavola1!E24</f>
        <v>85</v>
      </c>
      <c r="F25" s="3">
        <f>Tavola1!F25-Tavola1!F24</f>
        <v>35</v>
      </c>
      <c r="G25" s="3">
        <f>Tavola1!G25-Tavola1!G24</f>
        <v>30</v>
      </c>
      <c r="H25" s="3">
        <f>Tavola1!H25-Tavola1!H24</f>
        <v>5</v>
      </c>
      <c r="I25" s="3">
        <f>Tavola1!J25-Tavola1!J24</f>
        <v>50</v>
      </c>
      <c r="J25" s="3">
        <f>Tavola1!K25-Tavola1!K24</f>
        <v>1</v>
      </c>
      <c r="K25" s="3">
        <f>Tavola1!L25-Tavola1!L24</f>
        <v>5</v>
      </c>
    </row>
    <row r="26" spans="1:11" hidden="1" outlineLevel="1">
      <c r="A26" s="4">
        <v>43914</v>
      </c>
      <c r="B26" s="3">
        <f>Tavola1!B26-Tavola1!B25</f>
        <v>795</v>
      </c>
      <c r="C26" s="3"/>
      <c r="D26" s="3">
        <f>Tavola1!D26-Tavola1!D25</f>
        <v>125</v>
      </c>
      <c r="E26" s="3">
        <f>Tavola1!E26-Tavola1!E25</f>
        <v>118</v>
      </c>
      <c r="F26" s="3">
        <f>Tavola1!F26-Tavola1!F25</f>
        <v>27</v>
      </c>
      <c r="G26" s="3">
        <f>Tavola1!G26-Tavola1!G25</f>
        <v>20</v>
      </c>
      <c r="H26" s="3">
        <f>Tavola1!H26-Tavola1!H25</f>
        <v>7</v>
      </c>
      <c r="I26" s="3">
        <f>Tavola1!J26-Tavola1!J25</f>
        <v>91</v>
      </c>
      <c r="J26" s="3">
        <f>Tavola1!K26-Tavola1!K25</f>
        <v>0</v>
      </c>
      <c r="K26" s="3">
        <f>Tavola1!L26-Tavola1!L25</f>
        <v>7</v>
      </c>
    </row>
    <row r="27" spans="1:11" hidden="1" outlineLevel="1">
      <c r="A27" s="4">
        <v>43915</v>
      </c>
      <c r="B27" s="3">
        <f>Tavola1!B27-Tavola1!B26</f>
        <v>1204</v>
      </c>
      <c r="C27" s="3"/>
      <c r="D27" s="3">
        <f>Tavola1!D27-Tavola1!D26</f>
        <v>148</v>
      </c>
      <c r="E27" s="3">
        <f>Tavola1!E27-Tavola1!E26</f>
        <v>137</v>
      </c>
      <c r="F27" s="3">
        <f>Tavola1!F27-Tavola1!F26</f>
        <v>62</v>
      </c>
      <c r="G27" s="3">
        <f>Tavola1!G27-Tavola1!G26</f>
        <v>49</v>
      </c>
      <c r="H27" s="3">
        <f>Tavola1!H27-Tavola1!H26</f>
        <v>13</v>
      </c>
      <c r="I27" s="3">
        <f>Tavola1!J27-Tavola1!J26</f>
        <v>75</v>
      </c>
      <c r="J27" s="3">
        <f>Tavola1!K27-Tavola1!K26</f>
        <v>6</v>
      </c>
      <c r="K27" s="3">
        <f>Tavola1!L27-Tavola1!L26</f>
        <v>5</v>
      </c>
    </row>
    <row r="28" spans="1:11" hidden="1" outlineLevel="1">
      <c r="A28" s="4">
        <v>43916</v>
      </c>
      <c r="B28" s="3">
        <f>Tavola1!B28-Tavola1!B27</f>
        <v>1284</v>
      </c>
      <c r="C28" s="3"/>
      <c r="D28" s="3">
        <f>Tavola1!D28-Tavola1!D27</f>
        <v>170</v>
      </c>
      <c r="E28" s="3">
        <f>Tavola1!E28-Tavola1!E27</f>
        <v>159</v>
      </c>
      <c r="F28" s="3">
        <f>Tavola1!F28-Tavola1!F27</f>
        <v>15</v>
      </c>
      <c r="G28" s="3">
        <f>Tavola1!G28-Tavola1!G27</f>
        <v>27</v>
      </c>
      <c r="H28" s="3">
        <f>Tavola1!H28-Tavola1!H27</f>
        <v>-12</v>
      </c>
      <c r="I28" s="3">
        <f>Tavola1!J28-Tavola1!J27</f>
        <v>144</v>
      </c>
      <c r="J28" s="3">
        <f>Tavola1!K28-Tavola1!K27</f>
        <v>3</v>
      </c>
      <c r="K28" s="3">
        <f>Tavola1!L28-Tavola1!L27</f>
        <v>8</v>
      </c>
    </row>
    <row r="29" spans="1:11" hidden="1" outlineLevel="1">
      <c r="A29" s="4">
        <v>43917</v>
      </c>
      <c r="B29" s="3">
        <f>Tavola1!B29-Tavola1!B28</f>
        <v>1421</v>
      </c>
      <c r="C29" s="3"/>
      <c r="D29" s="3">
        <f>Tavola1!D29-Tavola1!D28</f>
        <v>96</v>
      </c>
      <c r="E29" s="3">
        <f>Tavola1!E29-Tavola1!E28</f>
        <v>73</v>
      </c>
      <c r="F29" s="3">
        <f>Tavola1!F29-Tavola1!F28</f>
        <v>86</v>
      </c>
      <c r="G29" s="3">
        <f>Tavola1!G29-Tavola1!G28</f>
        <v>79</v>
      </c>
      <c r="H29" s="3">
        <f>Tavola1!H29-Tavola1!H28</f>
        <v>7</v>
      </c>
      <c r="I29" s="3">
        <f>Tavola1!J29-Tavola1!J28</f>
        <v>-13</v>
      </c>
      <c r="J29" s="3">
        <f>Tavola1!K29-Tavola1!K28</f>
        <v>17</v>
      </c>
      <c r="K29" s="3">
        <f>Tavola1!L29-Tavola1!L28</f>
        <v>6</v>
      </c>
    </row>
    <row r="30" spans="1:11" hidden="1" outlineLevel="1">
      <c r="A30" s="4">
        <v>43918</v>
      </c>
      <c r="B30" s="3">
        <f>Tavola1!B30-Tavola1!B29</f>
        <v>2017</v>
      </c>
      <c r="C30" s="3"/>
      <c r="D30" s="3">
        <f>Tavola1!D30-Tavola1!D29</f>
        <v>99</v>
      </c>
      <c r="E30" s="3">
        <f>Tavola1!E30-Tavola1!E29</f>
        <v>74</v>
      </c>
      <c r="F30" s="3">
        <f>Tavola1!F30-Tavola1!F29</f>
        <v>12</v>
      </c>
      <c r="G30" s="3">
        <f>Tavola1!G30-Tavola1!G29</f>
        <v>16</v>
      </c>
      <c r="H30" s="3">
        <f>Tavola1!H30-Tavola1!H29</f>
        <v>-4</v>
      </c>
      <c r="I30" s="3">
        <f>Tavola1!J30-Tavola1!J29</f>
        <v>62</v>
      </c>
      <c r="J30" s="3">
        <f>Tavola1!K30-Tavola1!K29</f>
        <v>7</v>
      </c>
      <c r="K30" s="3">
        <f>Tavola1!L30-Tavola1!L29</f>
        <v>18</v>
      </c>
    </row>
    <row r="31" spans="1:11" hidden="1" outlineLevel="1">
      <c r="A31" s="4">
        <v>43919</v>
      </c>
      <c r="B31" s="3">
        <f>Tavola1!B31-Tavola1!B30</f>
        <v>718</v>
      </c>
      <c r="C31" s="3"/>
      <c r="D31" s="3">
        <f>Tavola1!D31-Tavola1!D30</f>
        <v>101</v>
      </c>
      <c r="E31" s="3">
        <f>Tavola1!E31-Tavola1!E30</f>
        <v>88</v>
      </c>
      <c r="F31" s="3">
        <f>Tavola1!F31-Tavola1!F30</f>
        <v>10</v>
      </c>
      <c r="G31" s="3">
        <f>Tavola1!G31-Tavola1!G30</f>
        <v>10</v>
      </c>
      <c r="H31" s="3">
        <f>Tavola1!H31-Tavola1!H30</f>
        <v>0</v>
      </c>
      <c r="I31" s="3">
        <f>Tavola1!J31-Tavola1!J30</f>
        <v>78</v>
      </c>
      <c r="J31" s="3">
        <f>Tavola1!K31-Tavola1!K30</f>
        <v>5</v>
      </c>
      <c r="K31" s="3">
        <f>Tavola1!L31-Tavola1!L30</f>
        <v>8</v>
      </c>
    </row>
    <row r="32" spans="1:11" hidden="1" outlineLevel="1">
      <c r="A32" s="4">
        <v>43920</v>
      </c>
      <c r="B32" s="3">
        <f>Tavola1!B32-Tavola1!B31</f>
        <v>944</v>
      </c>
      <c r="C32" s="3"/>
      <c r="D32" s="3">
        <f>Tavola1!D32-Tavola1!D31</f>
        <v>95</v>
      </c>
      <c r="E32" s="3">
        <f>Tavola1!E32-Tavola1!E31</f>
        <v>78</v>
      </c>
      <c r="F32" s="3">
        <f>Tavola1!F32-Tavola1!F31</f>
        <v>37</v>
      </c>
      <c r="G32" s="3">
        <f>Tavola1!G32-Tavola1!G31</f>
        <v>33</v>
      </c>
      <c r="H32" s="3">
        <f>Tavola1!H32-Tavola1!H31</f>
        <v>4</v>
      </c>
      <c r="I32" s="3">
        <f>Tavola1!J32-Tavola1!J31</f>
        <v>41</v>
      </c>
      <c r="J32" s="3">
        <f>Tavola1!K32-Tavola1!K31</f>
        <v>6</v>
      </c>
      <c r="K32" s="3">
        <f>Tavola1!L32-Tavola1!L31</f>
        <v>11</v>
      </c>
    </row>
    <row r="33" spans="1:11" hidden="1" outlineLevel="1">
      <c r="A33" s="4">
        <v>43921</v>
      </c>
      <c r="B33" s="3">
        <f>Tavola1!B33-Tavola1!B32</f>
        <v>876</v>
      </c>
      <c r="C33" s="3"/>
      <c r="D33" s="3">
        <f>Tavola1!D33-Tavola1!D32</f>
        <v>92</v>
      </c>
      <c r="E33" s="3">
        <f>Tavola1!E33-Tavola1!E32</f>
        <v>84</v>
      </c>
      <c r="F33" s="3">
        <f>Tavola1!F33-Tavola1!F32</f>
        <v>16</v>
      </c>
      <c r="G33" s="3">
        <f>Tavola1!G33-Tavola1!G32</f>
        <v>19</v>
      </c>
      <c r="H33" s="3">
        <f>Tavola1!H33-Tavola1!H32</f>
        <v>-3</v>
      </c>
      <c r="I33" s="3">
        <f>Tavola1!J33-Tavola1!J32</f>
        <v>68</v>
      </c>
      <c r="J33" s="3">
        <f>Tavola1!K33-Tavola1!K32</f>
        <v>3</v>
      </c>
      <c r="K33" s="3">
        <f>Tavola1!L33-Tavola1!L32</f>
        <v>5</v>
      </c>
    </row>
    <row r="34" spans="1:11" hidden="1" outlineLevel="1" collapsed="1">
      <c r="A34" s="4">
        <v>43922</v>
      </c>
      <c r="B34" s="3">
        <f>Tavola1!B34-Tavola1!B33</f>
        <v>1202</v>
      </c>
      <c r="C34" s="3"/>
      <c r="D34" s="3">
        <f>Tavola1!D34-Tavola1!D33</f>
        <v>71</v>
      </c>
      <c r="E34" s="3">
        <f>Tavola1!E34-Tavola1!E33</f>
        <v>52</v>
      </c>
      <c r="F34" s="3">
        <f>Tavola1!F34-Tavola1!F33</f>
        <v>-7</v>
      </c>
      <c r="G34" s="3">
        <f>Tavola1!G34-Tavola1!G33</f>
        <v>-7</v>
      </c>
      <c r="H34" s="3">
        <f>Tavola1!H34-Tavola1!H33</f>
        <v>0</v>
      </c>
      <c r="I34" s="3">
        <f>Tavola1!J34-Tavola1!J33</f>
        <v>59</v>
      </c>
      <c r="J34" s="3">
        <f>Tavola1!K34-Tavola1!K33</f>
        <v>12</v>
      </c>
      <c r="K34" s="3">
        <f>Tavola1!L34-Tavola1!L33</f>
        <v>7</v>
      </c>
    </row>
    <row r="35" spans="1:11" hidden="1" outlineLevel="1">
      <c r="A35" s="4">
        <v>43923</v>
      </c>
      <c r="B35" s="3">
        <f>Tavola1!B35-Tavola1!B34</f>
        <v>997</v>
      </c>
      <c r="C35" s="3"/>
      <c r="D35" s="3">
        <f>Tavola1!D35-Tavola1!D34</f>
        <v>73</v>
      </c>
      <c r="E35" s="3">
        <f>Tavola1!E35-Tavola1!E34</f>
        <v>62</v>
      </c>
      <c r="F35" s="3">
        <f>Tavola1!F35-Tavola1!F34</f>
        <v>8</v>
      </c>
      <c r="G35" s="3">
        <f>Tavola1!G35-Tavola1!G34</f>
        <v>7</v>
      </c>
      <c r="H35" s="3">
        <f>Tavola1!H35-Tavola1!H34</f>
        <v>1</v>
      </c>
      <c r="I35" s="3">
        <f>Tavola1!J35-Tavola1!J34</f>
        <v>54</v>
      </c>
      <c r="J35" s="3">
        <f>Tavola1!K35-Tavola1!K34</f>
        <v>6</v>
      </c>
      <c r="K35" s="3">
        <f>Tavola1!L35-Tavola1!L34</f>
        <v>5</v>
      </c>
    </row>
    <row r="36" spans="1:11" hidden="1" outlineLevel="1">
      <c r="A36" s="4">
        <v>43924</v>
      </c>
      <c r="B36" s="3">
        <f>Tavola1!B36-Tavola1!B35</f>
        <v>853</v>
      </c>
      <c r="C36" s="3"/>
      <c r="D36" s="3">
        <f>Tavola1!D36-Tavola1!D35</f>
        <v>68</v>
      </c>
      <c r="E36" s="3">
        <f>Tavola1!E36-Tavola1!E35</f>
        <v>58</v>
      </c>
      <c r="F36" s="3">
        <f>Tavola1!F36-Tavola1!F35</f>
        <v>32</v>
      </c>
      <c r="G36" s="3">
        <f>Tavola1!G36-Tavola1!G35</f>
        <v>32</v>
      </c>
      <c r="H36" s="3">
        <f>Tavola1!H36-Tavola1!H35</f>
        <v>0</v>
      </c>
      <c r="I36" s="3">
        <f>Tavola1!J36-Tavola1!J35</f>
        <v>26</v>
      </c>
      <c r="J36" s="3">
        <f>Tavola1!K36-Tavola1!K35</f>
        <v>2</v>
      </c>
      <c r="K36" s="3">
        <f>Tavola1!L36-Tavola1!L35</f>
        <v>8</v>
      </c>
    </row>
    <row r="37" spans="1:11" hidden="1" outlineLevel="1">
      <c r="A37" s="4">
        <v>43925</v>
      </c>
      <c r="B37" s="3">
        <f>Tavola1!B37-Tavola1!B36</f>
        <v>1210</v>
      </c>
      <c r="C37" s="3"/>
      <c r="D37" s="3">
        <f>Tavola1!D37-Tavola1!D36</f>
        <v>73</v>
      </c>
      <c r="E37" s="3">
        <f>Tavola1!E37-Tavola1!E36</f>
        <v>62</v>
      </c>
      <c r="F37" s="3">
        <f>Tavola1!F37-Tavola1!F36</f>
        <v>19</v>
      </c>
      <c r="G37" s="3">
        <f>Tavola1!G37-Tavola1!G36</f>
        <v>18</v>
      </c>
      <c r="H37" s="3">
        <f>Tavola1!H37-Tavola1!H36</f>
        <v>1</v>
      </c>
      <c r="I37" s="3">
        <f>Tavola1!J37-Tavola1!J36</f>
        <v>43</v>
      </c>
      <c r="J37" s="3">
        <f>Tavola1!K37-Tavola1!K36</f>
        <v>1</v>
      </c>
      <c r="K37" s="3">
        <f>Tavola1!L37-Tavola1!L36</f>
        <v>10</v>
      </c>
    </row>
    <row r="38" spans="1:11" hidden="1" outlineLevel="1">
      <c r="A38" s="4">
        <v>43926</v>
      </c>
      <c r="B38" s="3">
        <f>Tavola1!B38-Tavola1!B37</f>
        <v>2008</v>
      </c>
      <c r="C38" s="3"/>
      <c r="D38" s="3">
        <f>Tavola1!D38-Tavola1!D37</f>
        <v>62</v>
      </c>
      <c r="E38" s="3">
        <f>Tavola1!E38-Tavola1!E37</f>
        <v>48</v>
      </c>
      <c r="F38" s="3">
        <f>Tavola1!F38-Tavola1!F37</f>
        <v>5</v>
      </c>
      <c r="G38" s="3">
        <f>Tavola1!G38-Tavola1!G37</f>
        <v>3</v>
      </c>
      <c r="H38" s="3">
        <f>Tavola1!H38-Tavola1!H37</f>
        <v>2</v>
      </c>
      <c r="I38" s="3">
        <f>Tavola1!J38-Tavola1!J37</f>
        <v>43</v>
      </c>
      <c r="J38" s="3">
        <f>Tavola1!K38-Tavola1!K37</f>
        <v>9</v>
      </c>
      <c r="K38" s="3">
        <f>Tavola1!L38-Tavola1!L37</f>
        <v>5</v>
      </c>
    </row>
    <row r="39" spans="1:11" hidden="1" outlineLevel="1">
      <c r="A39" s="4">
        <v>43927</v>
      </c>
      <c r="B39" s="3">
        <f>Tavola1!B39-Tavola1!B38</f>
        <v>1560</v>
      </c>
      <c r="C39" s="3"/>
      <c r="D39" s="3">
        <f>Tavola1!D39-Tavola1!D38</f>
        <v>52</v>
      </c>
      <c r="E39" s="3">
        <f>Tavola1!E39-Tavola1!E38</f>
        <v>41</v>
      </c>
      <c r="F39" s="3">
        <f>Tavola1!F39-Tavola1!F38</f>
        <v>5</v>
      </c>
      <c r="G39" s="3">
        <f>Tavola1!G39-Tavola1!G38</f>
        <v>7</v>
      </c>
      <c r="H39" s="3">
        <f>Tavola1!H39-Tavola1!H38</f>
        <v>-2</v>
      </c>
      <c r="I39" s="3">
        <f>Tavola1!J39-Tavola1!J38</f>
        <v>36</v>
      </c>
      <c r="J39" s="3">
        <f>Tavola1!K39-Tavola1!K38</f>
        <v>4</v>
      </c>
      <c r="K39" s="3">
        <f>Tavola1!L39-Tavola1!L38</f>
        <v>7</v>
      </c>
    </row>
    <row r="40" spans="1:11" hidden="1" outlineLevel="1">
      <c r="A40" s="4">
        <v>43928</v>
      </c>
      <c r="B40" s="3">
        <f>Tavola1!B40-Tavola1!B39</f>
        <v>1393</v>
      </c>
      <c r="C40" s="3"/>
      <c r="D40" s="3">
        <f>Tavola1!D40-Tavola1!D39</f>
        <v>51</v>
      </c>
      <c r="E40" s="3">
        <f>Tavola1!E40-Tavola1!E39</f>
        <v>44</v>
      </c>
      <c r="F40" s="3">
        <f>Tavola1!F40-Tavola1!F39</f>
        <v>-2</v>
      </c>
      <c r="G40" s="3">
        <f>Tavola1!G40-Tavola1!G39</f>
        <v>-1</v>
      </c>
      <c r="H40" s="3">
        <f>Tavola1!H40-Tavola1!H39</f>
        <v>-1</v>
      </c>
      <c r="I40" s="3">
        <f>Tavola1!J40-Tavola1!J39</f>
        <v>46</v>
      </c>
      <c r="J40" s="3">
        <f>Tavola1!K40-Tavola1!K39</f>
        <v>5</v>
      </c>
      <c r="K40" s="3">
        <f>Tavola1!L40-Tavola1!L39</f>
        <v>2</v>
      </c>
    </row>
    <row r="41" spans="1:11" hidden="1" outlineLevel="1">
      <c r="A41" s="4">
        <v>43929</v>
      </c>
      <c r="B41" s="3">
        <f>Tavola1!B41-Tavola1!B40</f>
        <v>2581</v>
      </c>
      <c r="C41" s="3"/>
      <c r="D41" s="3">
        <f>Tavola1!D41-Tavola1!D40</f>
        <v>62</v>
      </c>
      <c r="E41" s="3">
        <f>Tavola1!E41-Tavola1!E40</f>
        <v>34</v>
      </c>
      <c r="F41" s="3">
        <f>Tavola1!F41-Tavola1!F40</f>
        <v>-7</v>
      </c>
      <c r="G41" s="3">
        <f>Tavola1!G41-Tavola1!G40</f>
        <v>1</v>
      </c>
      <c r="H41" s="3">
        <f>Tavola1!H41-Tavola1!H40</f>
        <v>-8</v>
      </c>
      <c r="I41" s="3">
        <f>Tavola1!J41-Tavola1!J40</f>
        <v>41</v>
      </c>
      <c r="J41" s="3">
        <f>Tavola1!K41-Tavola1!K40</f>
        <v>20</v>
      </c>
      <c r="K41" s="3">
        <f>Tavola1!L41-Tavola1!L40</f>
        <v>8</v>
      </c>
    </row>
    <row r="42" spans="1:11" hidden="1" outlineLevel="1">
      <c r="A42" s="4">
        <v>43930</v>
      </c>
      <c r="B42" s="3">
        <f>Tavola1!B42-Tavola1!B41</f>
        <v>1304</v>
      </c>
      <c r="C42" s="3"/>
      <c r="D42" s="3">
        <f>Tavola1!D42-Tavola1!D41</f>
        <v>73</v>
      </c>
      <c r="E42" s="3">
        <f>Tavola1!E42-Tavola1!E41</f>
        <v>49</v>
      </c>
      <c r="F42" s="3">
        <f>Tavola1!F42-Tavola1!F41</f>
        <v>1</v>
      </c>
      <c r="G42" s="3">
        <f>Tavola1!G42-Tavola1!G41</f>
        <v>3</v>
      </c>
      <c r="H42" s="3">
        <f>Tavola1!H42-Tavola1!H41</f>
        <v>-2</v>
      </c>
      <c r="I42" s="3">
        <f>Tavola1!J42-Tavola1!J41</f>
        <v>48</v>
      </c>
      <c r="J42" s="3">
        <f>Tavola1!K42-Tavola1!K41</f>
        <v>19</v>
      </c>
      <c r="K42" s="3">
        <f>Tavola1!L42-Tavola1!L41</f>
        <v>5</v>
      </c>
    </row>
    <row r="43" spans="1:11" hidden="1" outlineLevel="1">
      <c r="A43" s="4">
        <v>43931</v>
      </c>
      <c r="B43" s="3">
        <f>Tavola1!B43-Tavola1!B42</f>
        <v>2414</v>
      </c>
      <c r="C43" s="3"/>
      <c r="D43" s="3">
        <f>Tavola1!D43-Tavola1!D42</f>
        <v>70</v>
      </c>
      <c r="E43" s="3">
        <f>Tavola1!E43-Tavola1!E42</f>
        <v>25</v>
      </c>
      <c r="F43" s="3">
        <f>Tavola1!F43-Tavola1!F42</f>
        <v>1</v>
      </c>
      <c r="G43" s="3">
        <f>Tavola1!G43-Tavola1!G42</f>
        <v>2</v>
      </c>
      <c r="H43" s="3">
        <f>Tavola1!H43-Tavola1!H42</f>
        <v>-1</v>
      </c>
      <c r="I43" s="3">
        <f>Tavola1!J43-Tavola1!J42</f>
        <v>24</v>
      </c>
      <c r="J43" s="3">
        <f>Tavola1!K43-Tavola1!K42</f>
        <v>35</v>
      </c>
      <c r="K43" s="3">
        <f>Tavola1!L43-Tavola1!L42</f>
        <v>10</v>
      </c>
    </row>
    <row r="44" spans="1:11" hidden="1" outlineLevel="1">
      <c r="A44" s="4">
        <v>43932</v>
      </c>
      <c r="B44" s="3">
        <f>Tavola1!B44-Tavola1!B43</f>
        <v>2631</v>
      </c>
      <c r="C44" s="3"/>
      <c r="D44" s="3">
        <f>Tavola1!D44-Tavola1!D43</f>
        <v>62</v>
      </c>
      <c r="E44" s="3">
        <f>Tavola1!E44-Tavola1!E43</f>
        <v>34</v>
      </c>
      <c r="F44" s="3">
        <f>Tavola1!F44-Tavola1!F43</f>
        <v>-10</v>
      </c>
      <c r="G44" s="3">
        <f>Tavola1!G44-Tavola1!G43</f>
        <v>-6</v>
      </c>
      <c r="H44" s="3">
        <f>Tavola1!H44-Tavola1!H43</f>
        <v>-4</v>
      </c>
      <c r="I44" s="3">
        <f>Tavola1!J44-Tavola1!J43</f>
        <v>44</v>
      </c>
      <c r="J44" s="3">
        <f>Tavola1!K44-Tavola1!K43</f>
        <v>22</v>
      </c>
      <c r="K44" s="3">
        <f>Tavola1!L44-Tavola1!L43</f>
        <v>6</v>
      </c>
    </row>
    <row r="45" spans="1:11" hidden="1" outlineLevel="1">
      <c r="A45" s="4">
        <v>43933</v>
      </c>
      <c r="B45" s="3">
        <f>Tavola1!B45-Tavola1!B44</f>
        <v>2311</v>
      </c>
      <c r="C45" s="3"/>
      <c r="D45" s="3">
        <f>Tavola1!D45-Tavola1!D44</f>
        <v>52</v>
      </c>
      <c r="E45" s="3">
        <f>Tavola1!E45-Tavola1!E44</f>
        <v>29</v>
      </c>
      <c r="F45" s="3">
        <f>Tavola1!F45-Tavola1!F44</f>
        <v>-15</v>
      </c>
      <c r="G45" s="3">
        <f>Tavola1!G45-Tavola1!G44</f>
        <v>-10</v>
      </c>
      <c r="H45" s="3">
        <f>Tavola1!H45-Tavola1!H44</f>
        <v>-5</v>
      </c>
      <c r="I45" s="3">
        <f>Tavola1!J45-Tavola1!J44</f>
        <v>44</v>
      </c>
      <c r="J45" s="3">
        <f>Tavola1!K45-Tavola1!K44</f>
        <v>14</v>
      </c>
      <c r="K45" s="3">
        <f>Tavola1!L45-Tavola1!L44</f>
        <v>9</v>
      </c>
    </row>
    <row r="46" spans="1:11" hidden="1" outlineLevel="1">
      <c r="A46" s="4">
        <v>43934</v>
      </c>
      <c r="B46" s="3">
        <f>Tavola1!B46-Tavola1!B45</f>
        <v>1213</v>
      </c>
      <c r="C46" s="3"/>
      <c r="D46" s="3">
        <f>Tavola1!D46-Tavola1!D45</f>
        <v>42</v>
      </c>
      <c r="E46" s="3">
        <f>Tavola1!E46-Tavola1!E45</f>
        <v>20</v>
      </c>
      <c r="F46" s="3">
        <f>Tavola1!F46-Tavola1!F45</f>
        <v>0</v>
      </c>
      <c r="G46" s="3">
        <f>Tavola1!G46-Tavola1!G45</f>
        <v>2</v>
      </c>
      <c r="H46" s="3">
        <f>Tavola1!H46-Tavola1!H45</f>
        <v>-2</v>
      </c>
      <c r="I46" s="3">
        <f>Tavola1!J46-Tavola1!J45</f>
        <v>20</v>
      </c>
      <c r="J46" s="3">
        <f>Tavola1!K46-Tavola1!K45</f>
        <v>14</v>
      </c>
      <c r="K46" s="3">
        <f>Tavola1!L46-Tavola1!L45</f>
        <v>8</v>
      </c>
    </row>
    <row r="47" spans="1:11" hidden="1" outlineLevel="1">
      <c r="A47" s="4">
        <v>43935</v>
      </c>
      <c r="B47" s="3">
        <f>Tavola1!B47-Tavola1!B46</f>
        <v>566</v>
      </c>
      <c r="C47" s="3"/>
      <c r="D47" s="3">
        <f>Tavola1!D47-Tavola1!D46</f>
        <v>43</v>
      </c>
      <c r="E47" s="3">
        <f>Tavola1!E47-Tavola1!E46</f>
        <v>21</v>
      </c>
      <c r="F47" s="3">
        <f>Tavola1!F47-Tavola1!F46</f>
        <v>0</v>
      </c>
      <c r="G47" s="3">
        <f>Tavola1!G47-Tavola1!G46</f>
        <v>-2</v>
      </c>
      <c r="H47" s="3">
        <f>Tavola1!H47-Tavola1!H46</f>
        <v>2</v>
      </c>
      <c r="I47" s="3">
        <f>Tavola1!J47-Tavola1!J46</f>
        <v>21</v>
      </c>
      <c r="J47" s="3">
        <f>Tavola1!K47-Tavola1!K46</f>
        <v>18</v>
      </c>
      <c r="K47" s="3">
        <f>Tavola1!L47-Tavola1!L46</f>
        <v>4</v>
      </c>
    </row>
    <row r="48" spans="1:11" hidden="1" outlineLevel="1">
      <c r="A48" s="4">
        <v>43936</v>
      </c>
      <c r="B48" s="3">
        <f>Tavola1!B48-Tavola1!B47</f>
        <v>1990</v>
      </c>
      <c r="C48" s="3"/>
      <c r="D48" s="3">
        <f>Tavola1!D48-Tavola1!D47</f>
        <v>34</v>
      </c>
      <c r="E48" s="3">
        <f>Tavola1!E48-Tavola1!E47</f>
        <v>10</v>
      </c>
      <c r="F48" s="3">
        <f>Tavola1!F48-Tavola1!F47</f>
        <v>-15</v>
      </c>
      <c r="G48" s="3">
        <f>Tavola1!G48-Tavola1!G47</f>
        <v>-11</v>
      </c>
      <c r="H48" s="3">
        <f>Tavola1!H48-Tavola1!H47</f>
        <v>-4</v>
      </c>
      <c r="I48" s="3">
        <f>Tavola1!J48-Tavola1!J47</f>
        <v>25</v>
      </c>
      <c r="J48" s="3">
        <f>Tavola1!K48-Tavola1!K47</f>
        <v>18</v>
      </c>
      <c r="K48" s="3">
        <f>Tavola1!L48-Tavola1!L47</f>
        <v>6</v>
      </c>
    </row>
    <row r="49" spans="1:11" hidden="1" outlineLevel="1">
      <c r="A49" s="4">
        <v>43937</v>
      </c>
      <c r="B49" s="3">
        <f>Tavola1!B49-Tavola1!B48</f>
        <v>2538</v>
      </c>
      <c r="C49" s="3"/>
      <c r="D49" s="3">
        <f>Tavola1!D49-Tavola1!D48</f>
        <v>44</v>
      </c>
      <c r="E49" s="3">
        <f>Tavola1!E49-Tavola1!E48</f>
        <v>27</v>
      </c>
      <c r="F49" s="3">
        <f>Tavola1!F49-Tavola1!F48</f>
        <v>-17</v>
      </c>
      <c r="G49" s="3">
        <f>Tavola1!G49-Tavola1!G48</f>
        <v>-16</v>
      </c>
      <c r="H49" s="3">
        <f>Tavola1!H49-Tavola1!H48</f>
        <v>-1</v>
      </c>
      <c r="I49" s="3">
        <f>Tavola1!J49-Tavola1!J48</f>
        <v>44</v>
      </c>
      <c r="J49" s="3">
        <f>Tavola1!K49-Tavola1!K48</f>
        <v>11</v>
      </c>
      <c r="K49" s="3">
        <f>Tavola1!L49-Tavola1!L48</f>
        <v>6</v>
      </c>
    </row>
    <row r="50" spans="1:11" hidden="1" outlineLevel="1">
      <c r="A50" s="4">
        <v>43938</v>
      </c>
      <c r="B50" s="3">
        <f>Tavola1!B50-Tavola1!B49</f>
        <v>2767</v>
      </c>
      <c r="C50" s="3"/>
      <c r="D50" s="3">
        <f>Tavola1!D50-Tavola1!D49</f>
        <v>46</v>
      </c>
      <c r="E50" s="3">
        <f>Tavola1!E50-Tavola1!E49</f>
        <v>31</v>
      </c>
      <c r="F50" s="3">
        <f>Tavola1!F50-Tavola1!F49</f>
        <v>-6</v>
      </c>
      <c r="G50" s="3">
        <f>Tavola1!G50-Tavola1!G49</f>
        <v>-4</v>
      </c>
      <c r="H50" s="3">
        <f>Tavola1!H50-Tavola1!H49</f>
        <v>-2</v>
      </c>
      <c r="I50" s="3">
        <f>Tavola1!J50-Tavola1!J49</f>
        <v>37</v>
      </c>
      <c r="J50" s="3">
        <f>Tavola1!K50-Tavola1!K49</f>
        <v>12</v>
      </c>
      <c r="K50" s="3">
        <f>Tavola1!L50-Tavola1!L49</f>
        <v>3</v>
      </c>
    </row>
    <row r="51" spans="1:11" hidden="1" outlineLevel="1">
      <c r="A51" s="4">
        <v>43939</v>
      </c>
      <c r="B51" s="3">
        <f>Tavola1!B51-Tavola1!B50</f>
        <v>2543</v>
      </c>
      <c r="C51" s="3"/>
      <c r="D51" s="3">
        <f>Tavola1!D51-Tavola1!D50</f>
        <v>47</v>
      </c>
      <c r="E51" s="3">
        <f>Tavola1!E51-Tavola1!E50</f>
        <v>32</v>
      </c>
      <c r="F51" s="3">
        <f>Tavola1!F51-Tavola1!F50</f>
        <v>1</v>
      </c>
      <c r="G51" s="3">
        <f>Tavola1!G51-Tavola1!G50</f>
        <v>5</v>
      </c>
      <c r="H51" s="3">
        <f>Tavola1!H51-Tavola1!H50</f>
        <v>-4</v>
      </c>
      <c r="I51" s="3">
        <f>Tavola1!J51-Tavola1!J50</f>
        <v>31</v>
      </c>
      <c r="J51" s="3">
        <f>Tavola1!K51-Tavola1!K50</f>
        <v>9</v>
      </c>
      <c r="K51" s="3">
        <f>Tavola1!L51-Tavola1!L50</f>
        <v>6</v>
      </c>
    </row>
    <row r="52" spans="1:11" hidden="1" outlineLevel="1">
      <c r="A52" s="4">
        <v>43940</v>
      </c>
      <c r="B52" s="3">
        <f>Tavola1!B52-Tavola1!B51</f>
        <v>2057</v>
      </c>
      <c r="C52" s="3"/>
      <c r="D52" s="3">
        <f>Tavola1!D52-Tavola1!D51</f>
        <v>45</v>
      </c>
      <c r="E52" s="3">
        <f>Tavola1!E52-Tavola1!E51</f>
        <v>31</v>
      </c>
      <c r="F52" s="3">
        <f>Tavola1!F52-Tavola1!F51</f>
        <v>-5</v>
      </c>
      <c r="G52" s="3">
        <f>Tavola1!G52-Tavola1!G51</f>
        <v>-4</v>
      </c>
      <c r="H52" s="3">
        <f>Tavola1!H52-Tavola1!H51</f>
        <v>-1</v>
      </c>
      <c r="I52" s="3">
        <f>Tavola1!J52-Tavola1!J51</f>
        <v>36</v>
      </c>
      <c r="J52" s="3">
        <f>Tavola1!K52-Tavola1!K51</f>
        <v>10</v>
      </c>
      <c r="K52" s="3">
        <f>Tavola1!L52-Tavola1!L51</f>
        <v>4</v>
      </c>
    </row>
    <row r="53" spans="1:11" hidden="1" outlineLevel="1">
      <c r="A53" s="4">
        <v>43941</v>
      </c>
      <c r="B53" s="3">
        <f>Tavola1!B53-Tavola1!B52</f>
        <v>1601</v>
      </c>
      <c r="C53" s="3"/>
      <c r="D53" s="3">
        <f>Tavola1!D53-Tavola1!D52</f>
        <v>42</v>
      </c>
      <c r="E53" s="3">
        <f>Tavola1!E53-Tavola1!E52</f>
        <v>8</v>
      </c>
      <c r="F53" s="3">
        <f>Tavola1!F53-Tavola1!F52</f>
        <v>2</v>
      </c>
      <c r="G53" s="3">
        <f>Tavola1!G53-Tavola1!G52</f>
        <v>4</v>
      </c>
      <c r="H53" s="3">
        <f>Tavola1!H53-Tavola1!H52</f>
        <v>-2</v>
      </c>
      <c r="I53" s="3">
        <f>Tavola1!J53-Tavola1!J52</f>
        <v>6</v>
      </c>
      <c r="J53" s="3">
        <f>Tavola1!K53-Tavola1!K52</f>
        <v>31</v>
      </c>
      <c r="K53" s="3">
        <f>Tavola1!L53-Tavola1!L52</f>
        <v>3</v>
      </c>
    </row>
    <row r="54" spans="1:11" hidden="1" outlineLevel="1">
      <c r="A54" s="4">
        <v>43942</v>
      </c>
      <c r="B54" s="3">
        <f>Tavola1!B54-Tavola1!B53</f>
        <v>3720</v>
      </c>
      <c r="C54" s="3"/>
      <c r="D54" s="3">
        <f>Tavola1!D54-Tavola1!D53</f>
        <v>76</v>
      </c>
      <c r="E54" s="3">
        <f>Tavola1!E54-Tavola1!E53</f>
        <v>49</v>
      </c>
      <c r="F54" s="3">
        <f>Tavola1!F54-Tavola1!F53</f>
        <v>-14</v>
      </c>
      <c r="G54" s="3">
        <f>Tavola1!G54-Tavola1!G53</f>
        <v>-12</v>
      </c>
      <c r="H54" s="3">
        <f>Tavola1!H54-Tavola1!H53</f>
        <v>-2</v>
      </c>
      <c r="I54" s="3">
        <f>Tavola1!J54-Tavola1!J53</f>
        <v>63</v>
      </c>
      <c r="J54" s="3">
        <f>Tavola1!K54-Tavola1!K53</f>
        <v>24</v>
      </c>
      <c r="K54" s="3">
        <f>Tavola1!L54-Tavola1!L53</f>
        <v>3</v>
      </c>
    </row>
    <row r="55" spans="1:11" hidden="1" outlineLevel="1">
      <c r="A55" s="4">
        <v>43943</v>
      </c>
      <c r="B55" s="3">
        <f>Tavola1!B55-Tavola1!B54</f>
        <v>3639</v>
      </c>
      <c r="C55" s="3"/>
      <c r="D55" s="3">
        <f>Tavola1!D55-Tavola1!D54</f>
        <v>48</v>
      </c>
      <c r="E55" s="3">
        <f>Tavola1!E55-Tavola1!E54</f>
        <v>28</v>
      </c>
      <c r="F55" s="3">
        <f>Tavola1!F55-Tavola1!F54</f>
        <v>-16</v>
      </c>
      <c r="G55" s="3">
        <f>Tavola1!G55-Tavola1!G54</f>
        <v>-14</v>
      </c>
      <c r="H55" s="3">
        <f>Tavola1!H55-Tavola1!H54</f>
        <v>-2</v>
      </c>
      <c r="I55" s="3">
        <f>Tavola1!J55-Tavola1!J54</f>
        <v>44</v>
      </c>
      <c r="J55" s="3">
        <f>Tavola1!K55-Tavola1!K54</f>
        <v>18</v>
      </c>
      <c r="K55" s="3">
        <f>Tavola1!L55-Tavola1!L54</f>
        <v>2</v>
      </c>
    </row>
    <row r="56" spans="1:11" hidden="1" outlineLevel="1">
      <c r="A56" s="4">
        <v>43944</v>
      </c>
      <c r="B56" s="3">
        <f>Tavola1!B56-Tavola1!B55</f>
        <v>3418</v>
      </c>
      <c r="C56" s="3"/>
      <c r="D56" s="3">
        <f>Tavola1!D56-Tavola1!D55</f>
        <v>43</v>
      </c>
      <c r="E56" s="3">
        <f>Tavola1!E56-Tavola1!E55</f>
        <v>14</v>
      </c>
      <c r="F56" s="3">
        <f>Tavola1!F56-Tavola1!F55</f>
        <v>-25</v>
      </c>
      <c r="G56" s="3">
        <f>Tavola1!G56-Tavola1!G55</f>
        <v>-24</v>
      </c>
      <c r="H56" s="3">
        <f>Tavola1!H56-Tavola1!H55</f>
        <v>-1</v>
      </c>
      <c r="I56" s="3">
        <f>Tavola1!J56-Tavola1!J55</f>
        <v>39</v>
      </c>
      <c r="J56" s="3">
        <f>Tavola1!K56-Tavola1!K55</f>
        <v>24</v>
      </c>
      <c r="K56" s="3">
        <f>Tavola1!L56-Tavola1!L55</f>
        <v>5</v>
      </c>
    </row>
    <row r="57" spans="1:11" hidden="1" outlineLevel="1">
      <c r="A57" s="4">
        <v>43945</v>
      </c>
      <c r="B57" s="3">
        <f>Tavola1!B57-Tavola1!B56</f>
        <v>3015</v>
      </c>
      <c r="C57" s="3"/>
      <c r="D57" s="3">
        <f>Tavola1!D57-Tavola1!D56</f>
        <v>55</v>
      </c>
      <c r="E57" s="3">
        <f>Tavola1!E57-Tavola1!E56</f>
        <v>19</v>
      </c>
      <c r="F57" s="3">
        <f>Tavola1!F57-Tavola1!F56</f>
        <v>-17</v>
      </c>
      <c r="G57" s="3">
        <f>Tavola1!G57-Tavola1!G56</f>
        <v>-15</v>
      </c>
      <c r="H57" s="3">
        <f>Tavola1!H57-Tavola1!H56</f>
        <v>-2</v>
      </c>
      <c r="I57" s="3">
        <f>Tavola1!J57-Tavola1!J56</f>
        <v>36</v>
      </c>
      <c r="J57" s="3">
        <f>Tavola1!K57-Tavola1!K56</f>
        <v>31</v>
      </c>
      <c r="K57" s="3">
        <f>Tavola1!L57-Tavola1!L56</f>
        <v>5</v>
      </c>
    </row>
    <row r="58" spans="1:11" hidden="1" outlineLevel="1">
      <c r="A58" s="4">
        <v>43946</v>
      </c>
      <c r="B58" s="3">
        <f>Tavola1!B58-Tavola1!B57</f>
        <v>3086</v>
      </c>
      <c r="C58" s="3"/>
      <c r="D58" s="3">
        <f>Tavola1!D58-Tavola1!D57</f>
        <v>39</v>
      </c>
      <c r="E58" s="3">
        <f>Tavola1!E58-Tavola1!E57</f>
        <v>-48</v>
      </c>
      <c r="F58" s="3">
        <f>Tavola1!F58-Tavola1!F57</f>
        <v>-8</v>
      </c>
      <c r="G58" s="3">
        <f>Tavola1!G58-Tavola1!G57</f>
        <v>-9</v>
      </c>
      <c r="H58" s="3">
        <f>Tavola1!H58-Tavola1!H57</f>
        <v>1</v>
      </c>
      <c r="I58" s="3">
        <f>Tavola1!J58-Tavola1!J57</f>
        <v>-40</v>
      </c>
      <c r="J58" s="3">
        <f>Tavola1!K58-Tavola1!K57</f>
        <v>81</v>
      </c>
      <c r="K58" s="3">
        <f>Tavola1!L58-Tavola1!L57</f>
        <v>6</v>
      </c>
    </row>
    <row r="59" spans="1:11" hidden="1" outlineLevel="1">
      <c r="A59" s="4">
        <v>43947</v>
      </c>
      <c r="B59" s="3">
        <f>Tavola1!B59-Tavola1!B58</f>
        <v>1853</v>
      </c>
      <c r="C59" s="3"/>
      <c r="D59" s="3">
        <f>Tavola1!D59-Tavola1!D58</f>
        <v>35</v>
      </c>
      <c r="E59" s="3">
        <f>Tavola1!E59-Tavola1!E58</f>
        <v>-165</v>
      </c>
      <c r="F59" s="3">
        <f>Tavola1!F59-Tavola1!F58</f>
        <v>-7</v>
      </c>
      <c r="G59" s="3">
        <f>Tavola1!G59-Tavola1!G58</f>
        <v>-7</v>
      </c>
      <c r="H59" s="3">
        <f>Tavola1!H59-Tavola1!H58</f>
        <v>0</v>
      </c>
      <c r="I59" s="3">
        <f>Tavola1!J59-Tavola1!J58</f>
        <v>-158</v>
      </c>
      <c r="J59" s="3">
        <f>Tavola1!K59-Tavola1!K58</f>
        <v>196</v>
      </c>
      <c r="K59" s="3">
        <f>Tavola1!L59-Tavola1!L58</f>
        <v>4</v>
      </c>
    </row>
    <row r="60" spans="1:11" hidden="1" outlineLevel="1">
      <c r="A60" s="4">
        <v>43948</v>
      </c>
      <c r="B60" s="3">
        <f>Tavola1!B60-Tavola1!B59</f>
        <v>546</v>
      </c>
      <c r="C60" s="3"/>
      <c r="D60" s="3">
        <f>Tavola1!D60-Tavola1!D59</f>
        <v>30</v>
      </c>
      <c r="E60" s="3">
        <f>Tavola1!E60-Tavola1!E59</f>
        <v>16</v>
      </c>
      <c r="F60" s="3">
        <f>Tavola1!F60-Tavola1!F59</f>
        <v>-3</v>
      </c>
      <c r="G60" s="3">
        <f>Tavola1!G60-Tavola1!G59</f>
        <v>-5</v>
      </c>
      <c r="H60" s="3">
        <f>Tavola1!H60-Tavola1!H59</f>
        <v>2</v>
      </c>
      <c r="I60" s="3">
        <f>Tavola1!J60-Tavola1!J59</f>
        <v>19</v>
      </c>
      <c r="J60" s="3">
        <f>Tavola1!K60-Tavola1!K59</f>
        <v>11</v>
      </c>
      <c r="K60" s="3">
        <f>Tavola1!L60-Tavola1!L59</f>
        <v>3</v>
      </c>
    </row>
    <row r="61" spans="1:11" hidden="1" outlineLevel="1">
      <c r="A61" s="4">
        <v>43949</v>
      </c>
      <c r="B61" s="3">
        <f>Tavola1!B61-Tavola1!B60</f>
        <v>2358</v>
      </c>
      <c r="C61" s="3"/>
      <c r="D61" s="3">
        <f>Tavola1!D61-Tavola1!D60</f>
        <v>35</v>
      </c>
      <c r="E61" s="3">
        <f>Tavola1!E61-Tavola1!E60</f>
        <v>20</v>
      </c>
      <c r="F61" s="3">
        <f>Tavola1!F61-Tavola1!F60</f>
        <v>-13</v>
      </c>
      <c r="G61" s="3">
        <f>Tavola1!G61-Tavola1!G60</f>
        <v>-12</v>
      </c>
      <c r="H61" s="3">
        <f>Tavola1!H61-Tavola1!H60</f>
        <v>-1</v>
      </c>
      <c r="I61" s="3">
        <f>Tavola1!J61-Tavola1!J60</f>
        <v>33</v>
      </c>
      <c r="J61" s="3">
        <f>Tavola1!K61-Tavola1!K60</f>
        <v>14</v>
      </c>
      <c r="K61" s="3">
        <f>Tavola1!L61-Tavola1!L60</f>
        <v>1</v>
      </c>
    </row>
    <row r="62" spans="1:11" hidden="1" outlineLevel="1">
      <c r="A62" s="4">
        <v>43950</v>
      </c>
      <c r="B62" s="3">
        <f>Tavola1!B62-Tavola1!B61</f>
        <v>2352</v>
      </c>
      <c r="C62" s="3"/>
      <c r="D62" s="3">
        <f>Tavola1!D62-Tavola1!D61</f>
        <v>20</v>
      </c>
      <c r="E62" s="3">
        <f>Tavola1!E62-Tavola1!E61</f>
        <v>2</v>
      </c>
      <c r="F62" s="3">
        <f>Tavola1!F62-Tavola1!F61</f>
        <v>-13</v>
      </c>
      <c r="G62" s="3">
        <f>Tavola1!G62-Tavola1!G61</f>
        <v>-13</v>
      </c>
      <c r="H62" s="3">
        <f>Tavola1!H62-Tavola1!H61</f>
        <v>0</v>
      </c>
      <c r="I62" s="3">
        <f>Tavola1!J62-Tavola1!J61</f>
        <v>15</v>
      </c>
      <c r="J62" s="3">
        <f>Tavola1!K62-Tavola1!K61</f>
        <v>18</v>
      </c>
      <c r="K62" s="3">
        <f>Tavola1!L62-Tavola1!L61</f>
        <v>0</v>
      </c>
    </row>
    <row r="63" spans="1:11" hidden="1" outlineLevel="1">
      <c r="A63" s="4">
        <v>43951</v>
      </c>
      <c r="B63" s="3">
        <f>Tavola1!B63-Tavola1!B62</f>
        <v>4309</v>
      </c>
      <c r="C63" s="3"/>
      <c r="D63" s="3">
        <f>Tavola1!D63-Tavola1!D62</f>
        <v>26</v>
      </c>
      <c r="E63" s="3">
        <f>Tavola1!E63-Tavola1!E62</f>
        <v>12</v>
      </c>
      <c r="F63" s="3">
        <f>Tavola1!F63-Tavola1!F62</f>
        <v>-8</v>
      </c>
      <c r="G63" s="3">
        <f>Tavola1!G63-Tavola1!G62</f>
        <v>-7</v>
      </c>
      <c r="H63" s="3">
        <f>Tavola1!H63-Tavola1!H62</f>
        <v>-1</v>
      </c>
      <c r="I63" s="3">
        <f>Tavola1!J63-Tavola1!J62</f>
        <v>20</v>
      </c>
      <c r="J63" s="3">
        <f>Tavola1!K63-Tavola1!K62</f>
        <v>11</v>
      </c>
      <c r="K63" s="3">
        <f>Tavola1!L63-Tavola1!L62</f>
        <v>3</v>
      </c>
    </row>
    <row r="64" spans="1:11" hidden="1" outlineLevel="1">
      <c r="A64" s="4">
        <v>43952</v>
      </c>
      <c r="B64" s="3">
        <f>Tavola1!B64-Tavola1!B63</f>
        <v>3191</v>
      </c>
      <c r="C64" s="3"/>
      <c r="D64" s="3">
        <f>Tavola1!D64-Tavola1!D63</f>
        <v>28</v>
      </c>
      <c r="E64" s="3">
        <f>Tavola1!E64-Tavola1!E63</f>
        <v>14</v>
      </c>
      <c r="F64" s="3">
        <f>Tavola1!F64-Tavola1!F63</f>
        <v>-12</v>
      </c>
      <c r="G64" s="3">
        <f>Tavola1!G64-Tavola1!G63</f>
        <v>-9</v>
      </c>
      <c r="H64" s="3">
        <f>Tavola1!H64-Tavola1!H63</f>
        <v>-3</v>
      </c>
      <c r="I64" s="3">
        <f>Tavola1!J64-Tavola1!J63</f>
        <v>26</v>
      </c>
      <c r="J64" s="3">
        <f>Tavola1!K64-Tavola1!K63</f>
        <v>12</v>
      </c>
      <c r="K64" s="3">
        <f>Tavola1!L64-Tavola1!L63</f>
        <v>2</v>
      </c>
    </row>
    <row r="65" spans="1:11" hidden="1" outlineLevel="1">
      <c r="A65" s="4">
        <v>43953</v>
      </c>
      <c r="B65" s="3">
        <f>Tavola1!B65-Tavola1!B64</f>
        <v>1492</v>
      </c>
      <c r="C65" s="3"/>
      <c r="D65" s="3">
        <f>Tavola1!D65-Tavola1!D64</f>
        <v>19</v>
      </c>
      <c r="E65" s="3">
        <f>Tavola1!E65-Tavola1!E64</f>
        <v>15</v>
      </c>
      <c r="F65" s="3">
        <f>Tavola1!F65-Tavola1!F64</f>
        <v>-3</v>
      </c>
      <c r="G65" s="3">
        <f>Tavola1!G65-Tavola1!G64</f>
        <v>-3</v>
      </c>
      <c r="H65" s="3">
        <f>Tavola1!H65-Tavola1!H64</f>
        <v>0</v>
      </c>
      <c r="I65" s="3">
        <f>Tavola1!J65-Tavola1!J64</f>
        <v>18</v>
      </c>
      <c r="J65" s="3">
        <f>Tavola1!K65-Tavola1!K64</f>
        <v>1</v>
      </c>
      <c r="K65" s="3">
        <f>Tavola1!L65-Tavola1!L64</f>
        <v>3</v>
      </c>
    </row>
    <row r="66" spans="1:11" hidden="1" outlineLevel="1">
      <c r="A66" s="4">
        <v>43954</v>
      </c>
      <c r="B66" s="3">
        <f>Tavola1!B66-Tavola1!B65</f>
        <v>1603</v>
      </c>
      <c r="C66" s="3"/>
      <c r="D66" s="3">
        <f>Tavola1!D66-Tavola1!D65</f>
        <v>27</v>
      </c>
      <c r="E66" s="3">
        <f>Tavola1!E66-Tavola1!E65</f>
        <v>17</v>
      </c>
      <c r="F66" s="3">
        <f>Tavola1!F66-Tavola1!F65</f>
        <v>-14</v>
      </c>
      <c r="G66" s="3">
        <f>Tavola1!G66-Tavola1!G65</f>
        <v>-13</v>
      </c>
      <c r="H66" s="3">
        <f>Tavola1!H66-Tavola1!H65</f>
        <v>-1</v>
      </c>
      <c r="I66" s="3">
        <f>Tavola1!J66-Tavola1!J65</f>
        <v>31</v>
      </c>
      <c r="J66" s="3">
        <f>Tavola1!K66-Tavola1!K65</f>
        <v>8</v>
      </c>
      <c r="K66" s="3">
        <f>Tavola1!L66-Tavola1!L65</f>
        <v>2</v>
      </c>
    </row>
    <row r="67" spans="1:11" hidden="1" outlineLevel="1">
      <c r="A67" s="4">
        <v>43955</v>
      </c>
      <c r="B67" s="3">
        <f>Tavola1!B67-Tavola1!B66</f>
        <v>1211</v>
      </c>
      <c r="C67" s="3"/>
      <c r="D67" s="3">
        <f>Tavola1!D67-Tavola1!D66</f>
        <v>15</v>
      </c>
      <c r="E67" s="3">
        <f>Tavola1!E67-Tavola1!E66</f>
        <v>-1</v>
      </c>
      <c r="F67" s="3">
        <f>Tavola1!F67-Tavola1!F66</f>
        <v>-9</v>
      </c>
      <c r="G67" s="3">
        <f>Tavola1!G67-Tavola1!G66</f>
        <v>-7</v>
      </c>
      <c r="H67" s="3">
        <f>Tavola1!H67-Tavola1!H66</f>
        <v>-2</v>
      </c>
      <c r="I67" s="3">
        <f>Tavola1!J67-Tavola1!J66</f>
        <v>8</v>
      </c>
      <c r="J67" s="3">
        <f>Tavola1!K67-Tavola1!K66</f>
        <v>14</v>
      </c>
      <c r="K67" s="3">
        <f>Tavola1!L67-Tavola1!L66</f>
        <v>2</v>
      </c>
    </row>
    <row r="68" spans="1:11" hidden="1" outlineLevel="1">
      <c r="A68" s="4">
        <v>43956</v>
      </c>
      <c r="B68" s="3">
        <f>Tavola1!B68-Tavola1!B67</f>
        <v>4140</v>
      </c>
      <c r="C68" s="3"/>
      <c r="D68" s="3">
        <f>Tavola1!D68-Tavola1!D67</f>
        <v>12</v>
      </c>
      <c r="E68" s="3">
        <f>Tavola1!E68-Tavola1!E67</f>
        <v>0</v>
      </c>
      <c r="F68" s="3">
        <f>Tavola1!F68-Tavola1!F67</f>
        <v>-10</v>
      </c>
      <c r="G68" s="3">
        <f>Tavola1!G68-Tavola1!G67</f>
        <v>-9</v>
      </c>
      <c r="H68" s="3">
        <f>Tavola1!H68-Tavola1!H67</f>
        <v>-1</v>
      </c>
      <c r="I68" s="3">
        <f>Tavola1!J68-Tavola1!J67</f>
        <v>10</v>
      </c>
      <c r="J68" s="3">
        <f>Tavola1!K68-Tavola1!K67</f>
        <v>9</v>
      </c>
      <c r="K68" s="3">
        <f>Tavola1!L68-Tavola1!L67</f>
        <v>3</v>
      </c>
    </row>
    <row r="69" spans="1:11" hidden="1" outlineLevel="1">
      <c r="A69" s="4">
        <v>43957</v>
      </c>
      <c r="B69" s="3">
        <f>Tavola1!B69-Tavola1!B68</f>
        <v>1693</v>
      </c>
      <c r="C69" s="3"/>
      <c r="D69" s="3">
        <f>Tavola1!D69-Tavola1!D68</f>
        <v>14</v>
      </c>
      <c r="E69" s="3">
        <f>Tavola1!E69-Tavola1!E68</f>
        <v>-1</v>
      </c>
      <c r="F69" s="3">
        <f>Tavola1!F69-Tavola1!F68</f>
        <v>-9</v>
      </c>
      <c r="G69" s="3">
        <f>Tavola1!G69-Tavola1!G68</f>
        <v>-8</v>
      </c>
      <c r="H69" s="3">
        <f>Tavola1!H69-Tavola1!H68</f>
        <v>-1</v>
      </c>
      <c r="I69" s="3">
        <f>Tavola1!J69-Tavola1!J68</f>
        <v>8</v>
      </c>
      <c r="J69" s="3">
        <f>Tavola1!K69-Tavola1!K68</f>
        <v>12</v>
      </c>
      <c r="K69" s="3">
        <f>Tavola1!L69-Tavola1!L68</f>
        <v>3</v>
      </c>
    </row>
    <row r="70" spans="1:11" hidden="1" outlineLevel="1">
      <c r="A70" s="4">
        <v>43958</v>
      </c>
      <c r="B70" s="3">
        <f>Tavola1!B70-Tavola1!B69</f>
        <v>2696</v>
      </c>
      <c r="C70" s="3"/>
      <c r="D70" s="3">
        <f>Tavola1!D70-Tavola1!D69</f>
        <v>7</v>
      </c>
      <c r="E70" s="3">
        <f>Tavola1!E70-Tavola1!E69</f>
        <v>-74</v>
      </c>
      <c r="F70" s="3">
        <f>Tavola1!F70-Tavola1!F69</f>
        <v>-14</v>
      </c>
      <c r="G70" s="3">
        <f>Tavola1!G70-Tavola1!G69</f>
        <v>-10</v>
      </c>
      <c r="H70" s="3">
        <f>Tavola1!H70-Tavola1!H69</f>
        <v>-4</v>
      </c>
      <c r="I70" s="3">
        <f>Tavola1!J70-Tavola1!J69</f>
        <v>-60</v>
      </c>
      <c r="J70" s="3">
        <f>Tavola1!K70-Tavola1!K69</f>
        <v>80</v>
      </c>
      <c r="K70" s="3">
        <f>Tavola1!L70-Tavola1!L69</f>
        <v>1</v>
      </c>
    </row>
    <row r="71" spans="1:11" hidden="1" outlineLevel="1">
      <c r="A71" s="4">
        <v>43959</v>
      </c>
      <c r="B71" s="3">
        <f>Tavola1!B71-Tavola1!B70</f>
        <v>3016</v>
      </c>
      <c r="C71" s="3"/>
      <c r="D71" s="3">
        <f>Tavola1!D71-Tavola1!D70</f>
        <v>13</v>
      </c>
      <c r="E71" s="3">
        <f>Tavola1!E71-Tavola1!E70</f>
        <v>0</v>
      </c>
      <c r="F71" s="3">
        <f>Tavola1!F71-Tavola1!F70</f>
        <v>-41</v>
      </c>
      <c r="G71" s="3">
        <f>Tavola1!G71-Tavola1!G70</f>
        <v>-39</v>
      </c>
      <c r="H71" s="3">
        <f>Tavola1!H71-Tavola1!H70</f>
        <v>-2</v>
      </c>
      <c r="I71" s="3">
        <f>Tavola1!J71-Tavola1!J70</f>
        <v>41</v>
      </c>
      <c r="J71" s="3">
        <f>Tavola1!K71-Tavola1!K70</f>
        <v>11</v>
      </c>
      <c r="K71" s="3">
        <f>Tavola1!L71-Tavola1!L70</f>
        <v>2</v>
      </c>
    </row>
    <row r="72" spans="1:11" hidden="1" outlineLevel="1">
      <c r="A72" s="4">
        <v>43960</v>
      </c>
      <c r="B72" s="3">
        <f>Tavola1!B72-Tavola1!B71</f>
        <v>2837</v>
      </c>
      <c r="C72" s="3"/>
      <c r="D72" s="3">
        <f>Tavola1!D72-Tavola1!D71</f>
        <v>12</v>
      </c>
      <c r="E72" s="3">
        <f>Tavola1!E72-Tavola1!E71</f>
        <v>-47</v>
      </c>
      <c r="F72" s="3">
        <f>Tavola1!F72-Tavola1!F71</f>
        <v>-35</v>
      </c>
      <c r="G72" s="3">
        <f>Tavola1!G72-Tavola1!G71</f>
        <v>-33</v>
      </c>
      <c r="H72" s="3">
        <f>Tavola1!H72-Tavola1!H71</f>
        <v>-2</v>
      </c>
      <c r="I72" s="3">
        <f>Tavola1!J72-Tavola1!J71</f>
        <v>-12</v>
      </c>
      <c r="J72" s="3">
        <f>Tavola1!K72-Tavola1!K71</f>
        <v>56</v>
      </c>
      <c r="K72" s="3">
        <f>Tavola1!L72-Tavola1!L71</f>
        <v>3</v>
      </c>
    </row>
    <row r="73" spans="1:11" hidden="1" outlineLevel="1">
      <c r="A73" s="4">
        <v>43961</v>
      </c>
      <c r="B73" s="3">
        <f>Tavola1!B73-Tavola1!B72</f>
        <v>855</v>
      </c>
      <c r="C73" s="3"/>
      <c r="D73" s="3">
        <f>Tavola1!D73-Tavola1!D72</f>
        <v>14</v>
      </c>
      <c r="E73" s="3">
        <f>Tavola1!E73-Tavola1!E72</f>
        <v>-11</v>
      </c>
      <c r="F73" s="3">
        <f>Tavola1!F73-Tavola1!F72</f>
        <v>-5</v>
      </c>
      <c r="G73" s="3">
        <f>Tavola1!G73-Tavola1!G72</f>
        <v>-4</v>
      </c>
      <c r="H73" s="3">
        <f>Tavola1!H73-Tavola1!H72</f>
        <v>-1</v>
      </c>
      <c r="I73" s="3">
        <f>Tavola1!J73-Tavola1!J72</f>
        <v>-6</v>
      </c>
      <c r="J73" s="3">
        <f>Tavola1!K73-Tavola1!K72</f>
        <v>25</v>
      </c>
      <c r="K73" s="3">
        <f>Tavola1!L73-Tavola1!L72</f>
        <v>0</v>
      </c>
    </row>
    <row r="74" spans="1:11" hidden="1" outlineLevel="1">
      <c r="A74" s="4">
        <v>43962</v>
      </c>
      <c r="B74" s="3">
        <f>Tavola1!B74-Tavola1!B73</f>
        <v>731</v>
      </c>
      <c r="C74" s="3"/>
      <c r="D74" s="3">
        <f>Tavola1!D74-Tavola1!D73</f>
        <v>12</v>
      </c>
      <c r="E74" s="3">
        <f>Tavola1!E74-Tavola1!E73</f>
        <v>-7</v>
      </c>
      <c r="F74" s="3">
        <f>Tavola1!F74-Tavola1!F73</f>
        <v>-2</v>
      </c>
      <c r="G74" s="3">
        <f>Tavola1!G74-Tavola1!G73</f>
        <v>-2</v>
      </c>
      <c r="H74" s="3">
        <f>Tavola1!H74-Tavola1!H73</f>
        <v>0</v>
      </c>
      <c r="I74" s="3">
        <f>Tavola1!J74-Tavola1!J73</f>
        <v>-5</v>
      </c>
      <c r="J74" s="3">
        <f>Tavola1!K74-Tavola1!K73</f>
        <v>18</v>
      </c>
      <c r="K74" s="3">
        <f>Tavola1!L74-Tavola1!L73</f>
        <v>1</v>
      </c>
    </row>
    <row r="75" spans="1:11" hidden="1" outlineLevel="1">
      <c r="A75" s="4">
        <v>43963</v>
      </c>
      <c r="B75" s="3">
        <f>Tavola1!B75-Tavola1!B74</f>
        <v>1883</v>
      </c>
      <c r="C75" s="3"/>
      <c r="D75" s="3">
        <f>Tavola1!D75-Tavola1!D74</f>
        <v>4</v>
      </c>
      <c r="E75" s="3">
        <f>Tavola1!E75-Tavola1!E74</f>
        <v>-151</v>
      </c>
      <c r="F75" s="3">
        <f>Tavola1!F75-Tavola1!F74</f>
        <v>-38</v>
      </c>
      <c r="G75" s="3">
        <f>Tavola1!G75-Tavola1!G74</f>
        <v>-37</v>
      </c>
      <c r="H75" s="3">
        <f>Tavola1!H75-Tavola1!H74</f>
        <v>-1</v>
      </c>
      <c r="I75" s="3">
        <f>Tavola1!J75-Tavola1!J74</f>
        <v>-113</v>
      </c>
      <c r="J75" s="3">
        <f>Tavola1!K75-Tavola1!K74</f>
        <v>151</v>
      </c>
      <c r="K75" s="3">
        <f>Tavola1!L75-Tavola1!L74</f>
        <v>4</v>
      </c>
    </row>
    <row r="76" spans="1:11" hidden="1" outlineLevel="1">
      <c r="A76" s="4">
        <v>43964</v>
      </c>
      <c r="B76" s="3">
        <f>Tavola1!B76-Tavola1!B75</f>
        <v>2974</v>
      </c>
      <c r="C76" s="3"/>
      <c r="D76" s="3">
        <f>Tavola1!D76-Tavola1!D75</f>
        <v>11</v>
      </c>
      <c r="E76" s="3">
        <f>Tavola1!E76-Tavola1!E75</f>
        <v>-22</v>
      </c>
      <c r="F76" s="3">
        <f>Tavola1!F76-Tavola1!F75</f>
        <v>-24</v>
      </c>
      <c r="G76" s="3">
        <f>Tavola1!G76-Tavola1!G75</f>
        <v>-22</v>
      </c>
      <c r="H76" s="3">
        <f>Tavola1!H76-Tavola1!H75</f>
        <v>-2</v>
      </c>
      <c r="I76" s="3">
        <f>Tavola1!J76-Tavola1!J75</f>
        <v>2</v>
      </c>
      <c r="J76" s="3">
        <f>Tavola1!K76-Tavola1!K75</f>
        <v>32</v>
      </c>
      <c r="K76" s="3">
        <f>Tavola1!L76-Tavola1!L75</f>
        <v>1</v>
      </c>
    </row>
    <row r="77" spans="1:11" hidden="1" outlineLevel="1">
      <c r="A77" s="4">
        <v>43965</v>
      </c>
      <c r="B77" s="3">
        <f>Tavola1!B77-Tavola1!B76</f>
        <v>3146</v>
      </c>
      <c r="C77" s="3"/>
      <c r="D77" s="3">
        <f>Tavola1!D77-Tavola1!D76</f>
        <v>12</v>
      </c>
      <c r="E77" s="3">
        <f>Tavola1!E77-Tavola1!E76</f>
        <v>-35</v>
      </c>
      <c r="F77" s="3">
        <f>Tavola1!F77-Tavola1!F76</f>
        <v>-10</v>
      </c>
      <c r="G77" s="3">
        <f>Tavola1!G77-Tavola1!G76</f>
        <v>-9</v>
      </c>
      <c r="H77" s="3">
        <f>Tavola1!H77-Tavola1!H76</f>
        <v>-1</v>
      </c>
      <c r="I77" s="3">
        <f>Tavola1!J77-Tavola1!J76</f>
        <v>-25</v>
      </c>
      <c r="J77" s="3">
        <f>Tavola1!K77-Tavola1!K76</f>
        <v>46</v>
      </c>
      <c r="K77" s="3">
        <f>Tavola1!L77-Tavola1!L76</f>
        <v>0</v>
      </c>
    </row>
    <row r="78" spans="1:11" hidden="1" outlineLevel="1">
      <c r="A78" s="4">
        <v>43966</v>
      </c>
      <c r="B78" s="3">
        <f>Tavola1!B78-Tavola1!B77</f>
        <v>1792</v>
      </c>
      <c r="C78" s="3"/>
      <c r="D78" s="3">
        <f>Tavola1!D78-Tavola1!D77</f>
        <v>8</v>
      </c>
      <c r="E78" s="3">
        <f>Tavola1!E78-Tavola1!E77</f>
        <v>-94</v>
      </c>
      <c r="F78" s="3">
        <f>Tavola1!F78-Tavola1!F77</f>
        <v>-6</v>
      </c>
      <c r="G78" s="3">
        <f>Tavola1!G78-Tavola1!G77</f>
        <v>-5</v>
      </c>
      <c r="H78" s="3">
        <f>Tavola1!H78-Tavola1!H77</f>
        <v>-1</v>
      </c>
      <c r="I78" s="3">
        <f>Tavola1!J78-Tavola1!J77</f>
        <v>-88</v>
      </c>
      <c r="J78" s="3">
        <f>Tavola1!K78-Tavola1!K77</f>
        <v>102</v>
      </c>
      <c r="K78" s="3">
        <f>Tavola1!L78-Tavola1!L77</f>
        <v>1</v>
      </c>
    </row>
    <row r="79" spans="1:11" hidden="1" outlineLevel="1">
      <c r="A79" s="4">
        <v>43967</v>
      </c>
      <c r="B79" s="3">
        <f>Tavola1!B79-Tavola1!B78</f>
        <v>2034</v>
      </c>
      <c r="C79" s="3"/>
      <c r="D79" s="3">
        <f>Tavola1!D79-Tavola1!D78</f>
        <v>8</v>
      </c>
      <c r="E79" s="3">
        <f>Tavola1!E79-Tavola1!E78</f>
        <v>-101</v>
      </c>
      <c r="F79" s="3">
        <f>Tavola1!F79-Tavola1!F78</f>
        <v>-38</v>
      </c>
      <c r="G79" s="3">
        <f>Tavola1!G79-Tavola1!G78</f>
        <v>-39</v>
      </c>
      <c r="H79" s="3">
        <f>Tavola1!H79-Tavola1!H78</f>
        <v>1</v>
      </c>
      <c r="I79" s="3">
        <f>Tavola1!J79-Tavola1!J78</f>
        <v>-63</v>
      </c>
      <c r="J79" s="3">
        <f>Tavola1!K79-Tavola1!K78</f>
        <v>107</v>
      </c>
      <c r="K79" s="3">
        <f>Tavola1!L79-Tavola1!L78</f>
        <v>2</v>
      </c>
    </row>
    <row r="80" spans="1:11" hidden="1" outlineLevel="1">
      <c r="A80" s="4">
        <v>43968</v>
      </c>
      <c r="B80" s="3">
        <f>Tavola1!B80-Tavola1!B79</f>
        <v>2463</v>
      </c>
      <c r="C80" s="3"/>
      <c r="D80" s="3">
        <f>Tavola1!D80-Tavola1!D79</f>
        <v>6</v>
      </c>
      <c r="E80" s="3">
        <f>Tavola1!E80-Tavola1!E79</f>
        <v>-104</v>
      </c>
      <c r="F80" s="3">
        <f>Tavola1!F80-Tavola1!F79</f>
        <v>-13</v>
      </c>
      <c r="G80" s="3">
        <f>Tavola1!G80-Tavola1!G79</f>
        <v>-14</v>
      </c>
      <c r="H80" s="3">
        <f>Tavola1!H80-Tavola1!H79</f>
        <v>1</v>
      </c>
      <c r="I80" s="3">
        <f>Tavola1!J80-Tavola1!J79</f>
        <v>-91</v>
      </c>
      <c r="J80" s="3">
        <f>Tavola1!K80-Tavola1!K79</f>
        <v>108</v>
      </c>
      <c r="K80" s="3">
        <f>Tavola1!L80-Tavola1!L79</f>
        <v>2</v>
      </c>
    </row>
    <row r="81" spans="1:11" hidden="1" outlineLevel="1">
      <c r="A81" s="4">
        <v>43969</v>
      </c>
      <c r="B81" s="3">
        <f>Tavola1!B81-Tavola1!B80</f>
        <v>1433</v>
      </c>
      <c r="C81" s="3"/>
      <c r="D81" s="3">
        <f>Tavola1!D81-Tavola1!D80</f>
        <v>7</v>
      </c>
      <c r="E81" s="3">
        <f>Tavola1!E81-Tavola1!E80</f>
        <v>-16</v>
      </c>
      <c r="F81" s="3">
        <f>Tavola1!F81-Tavola1!F80</f>
        <v>-8</v>
      </c>
      <c r="G81" s="3">
        <f>Tavola1!G81-Tavola1!G80</f>
        <v>-8</v>
      </c>
      <c r="H81" s="3">
        <f>Tavola1!H81-Tavola1!H80</f>
        <v>0</v>
      </c>
      <c r="I81" s="3">
        <f>Tavola1!J81-Tavola1!J80</f>
        <v>-8</v>
      </c>
      <c r="J81" s="3">
        <f>Tavola1!K81-Tavola1!K80</f>
        <v>23</v>
      </c>
      <c r="K81" s="3">
        <f>Tavola1!L81-Tavola1!L80</f>
        <v>0</v>
      </c>
    </row>
    <row r="82" spans="1:11" hidden="1" outlineLevel="1">
      <c r="A82" s="4">
        <v>43970</v>
      </c>
      <c r="B82" s="3">
        <f>Tavola1!B82-Tavola1!B81</f>
        <v>3181</v>
      </c>
      <c r="C82" s="3"/>
      <c r="D82" s="3">
        <f>Tavola1!D82-Tavola1!D81</f>
        <v>8</v>
      </c>
      <c r="E82" s="3">
        <f>Tavola1!E82-Tavola1!E81</f>
        <v>-15</v>
      </c>
      <c r="F82" s="3">
        <f>Tavola1!F82-Tavola1!F81</f>
        <v>-13</v>
      </c>
      <c r="G82" s="3">
        <f>Tavola1!G82-Tavola1!G81</f>
        <v>-12</v>
      </c>
      <c r="H82" s="3">
        <f>Tavola1!H82-Tavola1!H81</f>
        <v>-1</v>
      </c>
      <c r="I82" s="3">
        <f>Tavola1!J82-Tavola1!J81</f>
        <v>-2</v>
      </c>
      <c r="J82" s="3">
        <f>Tavola1!K82-Tavola1!K81</f>
        <v>22</v>
      </c>
      <c r="K82" s="3">
        <f>Tavola1!L82-Tavola1!L81</f>
        <v>1</v>
      </c>
    </row>
    <row r="83" spans="1:11" hidden="1" outlineLevel="1">
      <c r="A83" s="4">
        <v>43971</v>
      </c>
      <c r="B83" s="3">
        <f>Tavola1!B83-Tavola1!B82</f>
        <v>1533</v>
      </c>
      <c r="C83" s="3"/>
      <c r="D83" s="3">
        <f>Tavola1!D83-Tavola1!D82</f>
        <v>8</v>
      </c>
      <c r="E83" s="3">
        <f>Tavola1!E83-Tavola1!E82</f>
        <v>-1</v>
      </c>
      <c r="F83" s="3">
        <f>Tavola1!F83-Tavola1!F82</f>
        <v>-8</v>
      </c>
      <c r="G83" s="3">
        <f>Tavola1!G83-Tavola1!G82</f>
        <v>-7</v>
      </c>
      <c r="H83" s="3">
        <f>Tavola1!H83-Tavola1!H82</f>
        <v>-1</v>
      </c>
      <c r="I83" s="3">
        <f>Tavola1!J83-Tavola1!J82</f>
        <v>7</v>
      </c>
      <c r="J83" s="3">
        <f>Tavola1!K83-Tavola1!K82</f>
        <v>9</v>
      </c>
      <c r="K83" s="3">
        <f>Tavola1!L83-Tavola1!L82</f>
        <v>0</v>
      </c>
    </row>
    <row r="84" spans="1:11" hidden="1" outlineLevel="1">
      <c r="A84" s="4">
        <v>43972</v>
      </c>
      <c r="B84" s="3">
        <f>Tavola1!B84-Tavola1!B83</f>
        <v>3775</v>
      </c>
      <c r="C84" s="3"/>
      <c r="D84" s="3">
        <f>Tavola1!D84-Tavola1!D83</f>
        <v>6</v>
      </c>
      <c r="E84" s="3">
        <f>Tavola1!E84-Tavola1!E83</f>
        <v>-1</v>
      </c>
      <c r="F84" s="3">
        <f>Tavola1!F84-Tavola1!F83</f>
        <v>-11</v>
      </c>
      <c r="G84" s="3">
        <f>Tavola1!G84-Tavola1!G83</f>
        <v>-11</v>
      </c>
      <c r="H84" s="3">
        <f>Tavola1!H84-Tavola1!H83</f>
        <v>0</v>
      </c>
      <c r="I84" s="3">
        <f>Tavola1!J84-Tavola1!J83</f>
        <v>10</v>
      </c>
      <c r="J84" s="3">
        <f>Tavola1!K84-Tavola1!K83</f>
        <v>7</v>
      </c>
      <c r="K84" s="3">
        <f>Tavola1!L84-Tavola1!L83</f>
        <v>0</v>
      </c>
    </row>
    <row r="85" spans="1:11" hidden="1" outlineLevel="1">
      <c r="A85" s="4">
        <v>43973</v>
      </c>
      <c r="B85" s="3">
        <f>Tavola1!B85-Tavola1!B84</f>
        <v>2083</v>
      </c>
      <c r="C85" s="3"/>
      <c r="D85" s="3">
        <f>Tavola1!D85-Tavola1!D84</f>
        <v>4</v>
      </c>
      <c r="E85" s="3">
        <f>Tavola1!E85-Tavola1!E84</f>
        <v>-3</v>
      </c>
      <c r="F85" s="3">
        <f>Tavola1!F85-Tavola1!F84</f>
        <v>-5</v>
      </c>
      <c r="G85" s="3">
        <f>Tavola1!G85-Tavola1!G84</f>
        <v>-4</v>
      </c>
      <c r="H85" s="3">
        <f>Tavola1!H85-Tavola1!H84</f>
        <v>-1</v>
      </c>
      <c r="I85" s="3">
        <f>Tavola1!J85-Tavola1!J84</f>
        <v>2</v>
      </c>
      <c r="J85" s="3">
        <f>Tavola1!K85-Tavola1!K84</f>
        <v>7</v>
      </c>
      <c r="K85" s="3">
        <f>Tavola1!L85-Tavola1!L84</f>
        <v>0</v>
      </c>
    </row>
    <row r="86" spans="1:11" hidden="1" outlineLevel="1">
      <c r="A86" s="4">
        <v>43974</v>
      </c>
      <c r="B86" s="3">
        <f>Tavola1!B86-Tavola1!B85</f>
        <v>2482</v>
      </c>
      <c r="C86" s="3"/>
      <c r="D86" s="3">
        <f>Tavola1!D86-Tavola1!D85</f>
        <v>0</v>
      </c>
      <c r="E86" s="3">
        <f>Tavola1!E86-Tavola1!E85</f>
        <v>-7</v>
      </c>
      <c r="F86" s="3">
        <f>Tavola1!F86-Tavola1!F85</f>
        <v>-9</v>
      </c>
      <c r="G86" s="3">
        <f>Tavola1!G86-Tavola1!G85</f>
        <v>-8</v>
      </c>
      <c r="H86" s="3">
        <f>Tavola1!H86-Tavola1!H85</f>
        <v>-1</v>
      </c>
      <c r="I86" s="3">
        <f>Tavola1!J86-Tavola1!J85</f>
        <v>2</v>
      </c>
      <c r="J86" s="3">
        <f>Tavola1!K86-Tavola1!K85</f>
        <v>6</v>
      </c>
      <c r="K86" s="3">
        <f>Tavola1!L86-Tavola1!L85</f>
        <v>1</v>
      </c>
    </row>
    <row r="87" spans="1:11" hidden="1" outlineLevel="1">
      <c r="A87" s="4">
        <v>43975</v>
      </c>
      <c r="B87" s="3">
        <f>Tavola1!B87-Tavola1!B86</f>
        <v>1336</v>
      </c>
      <c r="C87" s="3"/>
      <c r="D87" s="3">
        <f>Tavola1!D87-Tavola1!D86</f>
        <v>2</v>
      </c>
      <c r="E87" s="3">
        <f>Tavola1!E87-Tavola1!E86</f>
        <v>-59</v>
      </c>
      <c r="F87" s="3">
        <f>Tavola1!F87-Tavola1!F86</f>
        <v>-4</v>
      </c>
      <c r="G87" s="3">
        <f>Tavola1!G87-Tavola1!G86</f>
        <v>-4</v>
      </c>
      <c r="H87" s="3">
        <f>Tavola1!H87-Tavola1!H86</f>
        <v>0</v>
      </c>
      <c r="I87" s="3">
        <f>Tavola1!J87-Tavola1!J86</f>
        <v>-55</v>
      </c>
      <c r="J87" s="3">
        <f>Tavola1!K87-Tavola1!K86</f>
        <v>61</v>
      </c>
      <c r="K87" s="3">
        <f>Tavola1!L87-Tavola1!L86</f>
        <v>0</v>
      </c>
    </row>
    <row r="88" spans="1:11" hidden="1" outlineLevel="1">
      <c r="A88" s="4">
        <v>43976</v>
      </c>
      <c r="B88" s="3">
        <f>Tavola1!B88-Tavola1!B87</f>
        <v>2012</v>
      </c>
      <c r="C88" s="3"/>
      <c r="D88" s="3">
        <f>Tavola1!D88-Tavola1!D87</f>
        <v>4</v>
      </c>
      <c r="E88" s="3">
        <f>Tavola1!E88-Tavola1!E87</f>
        <v>-20</v>
      </c>
      <c r="F88" s="3">
        <f>Tavola1!F88-Tavola1!F87</f>
        <v>-2</v>
      </c>
      <c r="G88" s="3">
        <f>Tavola1!G88-Tavola1!G87</f>
        <v>-2</v>
      </c>
      <c r="H88" s="3">
        <f>Tavola1!H88-Tavola1!H87</f>
        <v>0</v>
      </c>
      <c r="I88" s="3">
        <f>Tavola1!J88-Tavola1!J87</f>
        <v>-18</v>
      </c>
      <c r="J88" s="3">
        <f>Tavola1!K88-Tavola1!K87</f>
        <v>23</v>
      </c>
      <c r="K88" s="3">
        <f>Tavola1!L88-Tavola1!L87</f>
        <v>1</v>
      </c>
    </row>
    <row r="89" spans="1:11" hidden="1" outlineLevel="1">
      <c r="A89" s="4">
        <v>43977</v>
      </c>
      <c r="B89" s="3">
        <f>Tavola1!B89-Tavola1!B88</f>
        <v>2421</v>
      </c>
      <c r="C89" s="3"/>
      <c r="D89" s="3">
        <f>Tavola1!D89-Tavola1!D88</f>
        <v>3</v>
      </c>
      <c r="E89" s="3">
        <f>Tavola1!E89-Tavola1!E88</f>
        <v>-3</v>
      </c>
      <c r="F89" s="3">
        <f>Tavola1!F89-Tavola1!F88</f>
        <v>-5</v>
      </c>
      <c r="G89" s="3">
        <f>Tavola1!G89-Tavola1!G88</f>
        <v>-6</v>
      </c>
      <c r="H89" s="3">
        <f>Tavola1!H89-Tavola1!H88</f>
        <v>1</v>
      </c>
      <c r="I89" s="3">
        <f>Tavola1!J89-Tavola1!J88</f>
        <v>2</v>
      </c>
      <c r="J89" s="3">
        <f>Tavola1!K89-Tavola1!K88</f>
        <v>5</v>
      </c>
      <c r="K89" s="3">
        <f>Tavola1!L89-Tavola1!L88</f>
        <v>1</v>
      </c>
    </row>
    <row r="90" spans="1:11" hidden="1" outlineLevel="1">
      <c r="A90" s="4">
        <v>43978</v>
      </c>
      <c r="B90" s="3">
        <f>Tavola1!B90-Tavola1!B89</f>
        <v>2613</v>
      </c>
      <c r="C90" s="3"/>
      <c r="D90" s="3">
        <f>Tavola1!D90-Tavola1!D89</f>
        <v>5</v>
      </c>
      <c r="E90" s="3">
        <f>Tavola1!E90-Tavola1!E89</f>
        <v>-112</v>
      </c>
      <c r="F90" s="3">
        <f>Tavola1!F90-Tavola1!F89</f>
        <v>-10</v>
      </c>
      <c r="G90" s="3">
        <f>Tavola1!G90-Tavola1!G89</f>
        <v>-10</v>
      </c>
      <c r="H90" s="3">
        <f>Tavola1!H90-Tavola1!H89</f>
        <v>0</v>
      </c>
      <c r="I90" s="3">
        <f>Tavola1!J90-Tavola1!J89</f>
        <v>-102</v>
      </c>
      <c r="J90" s="3">
        <f>Tavola1!K90-Tavola1!K89</f>
        <v>116</v>
      </c>
      <c r="K90" s="3">
        <f>Tavola1!L90-Tavola1!L89</f>
        <v>1</v>
      </c>
    </row>
    <row r="91" spans="1:11" hidden="1" outlineLevel="1">
      <c r="A91" s="4">
        <v>43979</v>
      </c>
      <c r="B91" s="3">
        <f>Tavola1!B91-Tavola1!B90</f>
        <v>2221</v>
      </c>
      <c r="C91" s="3"/>
      <c r="D91" s="3">
        <f>Tavola1!D91-Tavola1!D90</f>
        <v>3</v>
      </c>
      <c r="E91" s="3">
        <f>Tavola1!E91-Tavola1!E90</f>
        <v>-173</v>
      </c>
      <c r="F91" s="3">
        <f>Tavola1!F91-Tavola1!F90</f>
        <v>-3</v>
      </c>
      <c r="G91" s="3">
        <f>Tavola1!G91-Tavola1!G90</f>
        <v>-1</v>
      </c>
      <c r="H91" s="3">
        <f>Tavola1!H91-Tavola1!H90</f>
        <v>-2</v>
      </c>
      <c r="I91" s="3">
        <f>Tavola1!J91-Tavola1!J90</f>
        <v>-170</v>
      </c>
      <c r="J91" s="3">
        <f>Tavola1!K91-Tavola1!K90</f>
        <v>176</v>
      </c>
      <c r="K91" s="3">
        <f>Tavola1!L91-Tavola1!L90</f>
        <v>0</v>
      </c>
    </row>
    <row r="92" spans="1:11" hidden="1" outlineLevel="1">
      <c r="A92" s="4">
        <v>43980</v>
      </c>
      <c r="B92" s="3">
        <f>Tavola1!B92-Tavola1!B91</f>
        <v>3463</v>
      </c>
      <c r="C92" s="3"/>
      <c r="D92" s="3">
        <f>Tavola1!D92-Tavola1!D91</f>
        <v>2</v>
      </c>
      <c r="E92" s="3">
        <f>Tavola1!E92-Tavola1!E91</f>
        <v>-8</v>
      </c>
      <c r="F92" s="3">
        <f>Tavola1!F92-Tavola1!F91</f>
        <v>-6</v>
      </c>
      <c r="G92" s="3">
        <f>Tavola1!G92-Tavola1!G91</f>
        <v>-5</v>
      </c>
      <c r="H92" s="3">
        <f>Tavola1!H92-Tavola1!H91</f>
        <v>-1</v>
      </c>
      <c r="I92" s="3">
        <f>Tavola1!J92-Tavola1!J91</f>
        <v>-2</v>
      </c>
      <c r="J92" s="3">
        <f>Tavola1!K92-Tavola1!K91</f>
        <v>10</v>
      </c>
      <c r="K92" s="3">
        <f>Tavola1!L92-Tavola1!L91</f>
        <v>0</v>
      </c>
    </row>
    <row r="93" spans="1:11" hidden="1" outlineLevel="1">
      <c r="A93" s="4">
        <v>43981</v>
      </c>
      <c r="B93" s="3">
        <f>Tavola1!B93-Tavola1!B92</f>
        <v>2892</v>
      </c>
      <c r="C93" s="3"/>
      <c r="D93" s="3">
        <f>Tavola1!D93-Tavola1!D92</f>
        <v>2</v>
      </c>
      <c r="E93" s="3">
        <f>Tavola1!E93-Tavola1!E92</f>
        <v>-138</v>
      </c>
      <c r="F93" s="3">
        <f>Tavola1!F93-Tavola1!F92</f>
        <v>0</v>
      </c>
      <c r="G93" s="3">
        <f>Tavola1!G93-Tavola1!G92</f>
        <v>0</v>
      </c>
      <c r="H93" s="3">
        <f>Tavola1!H93-Tavola1!H92</f>
        <v>0</v>
      </c>
      <c r="I93" s="3">
        <f>Tavola1!J93-Tavola1!J92</f>
        <v>-138</v>
      </c>
      <c r="J93" s="3">
        <f>Tavola1!K93-Tavola1!K92</f>
        <v>139</v>
      </c>
      <c r="K93" s="3">
        <f>Tavola1!L93-Tavola1!L92</f>
        <v>1</v>
      </c>
    </row>
    <row r="94" spans="1:11" hidden="1" outlineLevel="1">
      <c r="A94" s="4">
        <v>43982</v>
      </c>
      <c r="B94" s="3">
        <f>Tavola1!B94-Tavola1!B93</f>
        <v>1183</v>
      </c>
      <c r="C94" s="3"/>
      <c r="D94" s="3">
        <f>Tavola1!D94-Tavola1!D93</f>
        <v>1</v>
      </c>
      <c r="E94" s="3">
        <f>Tavola1!E94-Tavola1!E93</f>
        <v>-13</v>
      </c>
      <c r="F94" s="3">
        <f>Tavola1!F94-Tavola1!F93</f>
        <v>-2</v>
      </c>
      <c r="G94" s="3">
        <f>Tavola1!G94-Tavola1!G93</f>
        <v>-2</v>
      </c>
      <c r="H94" s="3">
        <f>Tavola1!H94-Tavola1!H93</f>
        <v>0</v>
      </c>
      <c r="I94" s="3">
        <f>Tavola1!J94-Tavola1!J93</f>
        <v>-11</v>
      </c>
      <c r="J94" s="3">
        <f>Tavola1!K94-Tavola1!K93</f>
        <v>13</v>
      </c>
      <c r="K94" s="3">
        <f>Tavola1!L94-Tavola1!L93</f>
        <v>1</v>
      </c>
    </row>
    <row r="95" spans="1:11" hidden="1" outlineLevel="1">
      <c r="A95" s="4">
        <v>43983</v>
      </c>
      <c r="B95" s="3">
        <f>Tavola1!B95-Tavola1!B94</f>
        <v>1132</v>
      </c>
      <c r="C95" s="3"/>
      <c r="D95" s="3">
        <f>Tavola1!D95-Tavola1!D94</f>
        <v>0</v>
      </c>
      <c r="E95" s="3">
        <f>Tavola1!E95-Tavola1!E94</f>
        <v>-19</v>
      </c>
      <c r="F95" s="3">
        <f>Tavola1!F95-Tavola1!F94</f>
        <v>1</v>
      </c>
      <c r="G95" s="3">
        <f>Tavola1!G95-Tavola1!G94</f>
        <v>0</v>
      </c>
      <c r="H95" s="3">
        <f>Tavola1!H95-Tavola1!H94</f>
        <v>1</v>
      </c>
      <c r="I95" s="3">
        <f>Tavola1!J95-Tavola1!J94</f>
        <v>-20</v>
      </c>
      <c r="J95" s="3">
        <f>Tavola1!K95-Tavola1!K94</f>
        <v>19</v>
      </c>
      <c r="K95" s="3">
        <f>Tavola1!L95-Tavola1!L94</f>
        <v>0</v>
      </c>
    </row>
    <row r="96" spans="1:11" hidden="1" outlineLevel="1">
      <c r="A96" s="4">
        <v>43984</v>
      </c>
      <c r="B96" s="3">
        <f>Tavola1!B96-Tavola1!B95</f>
        <v>2231</v>
      </c>
      <c r="C96" s="3"/>
      <c r="D96" s="3">
        <f>Tavola1!D96-Tavola1!D95</f>
        <v>4</v>
      </c>
      <c r="E96" s="3">
        <f>Tavola1!E96-Tavola1!E95</f>
        <v>-5</v>
      </c>
      <c r="F96" s="3">
        <f>Tavola1!F96-Tavola1!F95</f>
        <v>-4</v>
      </c>
      <c r="G96" s="3">
        <f>Tavola1!G96-Tavola1!G95</f>
        <v>-3</v>
      </c>
      <c r="H96" s="3">
        <f>Tavola1!H96-Tavola1!H95</f>
        <v>-1</v>
      </c>
      <c r="I96" s="3">
        <f>Tavola1!J96-Tavola1!J95</f>
        <v>-1</v>
      </c>
      <c r="J96" s="3">
        <f>Tavola1!K96-Tavola1!K95</f>
        <v>8</v>
      </c>
      <c r="K96" s="3">
        <f>Tavola1!L96-Tavola1!L95</f>
        <v>1</v>
      </c>
    </row>
    <row r="97" spans="1:11" hidden="1" outlineLevel="1">
      <c r="A97" s="4">
        <v>43985</v>
      </c>
      <c r="B97" s="3">
        <f>Tavola1!B97-Tavola1!B96</f>
        <v>1456</v>
      </c>
      <c r="C97" s="3"/>
      <c r="D97" s="3">
        <f>Tavola1!D97-Tavola1!D96</f>
        <v>0</v>
      </c>
      <c r="E97" s="3">
        <f>Tavola1!E97-Tavola1!E96</f>
        <v>-58</v>
      </c>
      <c r="F97" s="3">
        <f>Tavola1!F97-Tavola1!F96</f>
        <v>-2</v>
      </c>
      <c r="G97" s="3">
        <f>Tavola1!G97-Tavola1!G96</f>
        <v>-2</v>
      </c>
      <c r="H97" s="3">
        <f>Tavola1!H97-Tavola1!H96</f>
        <v>0</v>
      </c>
      <c r="I97" s="3">
        <f>Tavola1!J97-Tavola1!J96</f>
        <v>-56</v>
      </c>
      <c r="J97" s="3">
        <f>Tavola1!K97-Tavola1!K96</f>
        <v>58</v>
      </c>
      <c r="K97" s="3">
        <f>Tavola1!L97-Tavola1!L96</f>
        <v>0</v>
      </c>
    </row>
    <row r="98" spans="1:11" hidden="1" outlineLevel="1">
      <c r="A98" s="4">
        <v>43986</v>
      </c>
      <c r="B98" s="3">
        <f>Tavola1!B98-Tavola1!B97</f>
        <v>2995</v>
      </c>
      <c r="C98" s="3"/>
      <c r="D98" s="3">
        <f>Tavola1!D98-Tavola1!D97</f>
        <v>0</v>
      </c>
      <c r="E98" s="3">
        <f>Tavola1!E98-Tavola1!E97</f>
        <v>-25</v>
      </c>
      <c r="F98" s="3">
        <f>Tavola1!F98-Tavola1!F97</f>
        <v>-4</v>
      </c>
      <c r="G98" s="3">
        <f>Tavola1!G98-Tavola1!G97</f>
        <v>-3</v>
      </c>
      <c r="H98" s="3">
        <f>Tavola1!H98-Tavola1!H97</f>
        <v>-1</v>
      </c>
      <c r="I98" s="3">
        <f>Tavola1!J98-Tavola1!J97</f>
        <v>-21</v>
      </c>
      <c r="J98" s="3">
        <f>Tavola1!K98-Tavola1!K97</f>
        <v>24</v>
      </c>
      <c r="K98" s="3">
        <f>Tavola1!L98-Tavola1!L97</f>
        <v>1</v>
      </c>
    </row>
    <row r="99" spans="1:11" hidden="1" outlineLevel="1">
      <c r="A99" s="4">
        <v>43987</v>
      </c>
      <c r="B99" s="3">
        <f>Tavola1!B99-Tavola1!B98</f>
        <v>2771</v>
      </c>
      <c r="C99" s="3"/>
      <c r="D99" s="3">
        <f>Tavola1!D99-Tavola1!D98</f>
        <v>1</v>
      </c>
      <c r="E99" s="3">
        <f>Tavola1!E99-Tavola1!E98</f>
        <v>-7</v>
      </c>
      <c r="F99" s="3">
        <f>Tavola1!F99-Tavola1!F98</f>
        <v>-3</v>
      </c>
      <c r="G99" s="3">
        <f>Tavola1!G99-Tavola1!G98</f>
        <v>-3</v>
      </c>
      <c r="H99" s="3">
        <f>Tavola1!H99-Tavola1!H98</f>
        <v>0</v>
      </c>
      <c r="I99" s="3">
        <f>Tavola1!J99-Tavola1!J98</f>
        <v>-4</v>
      </c>
      <c r="J99" s="3">
        <f>Tavola1!K99-Tavola1!K98</f>
        <v>8</v>
      </c>
      <c r="K99" s="3">
        <f>Tavola1!L99-Tavola1!L98</f>
        <v>0</v>
      </c>
    </row>
    <row r="100" spans="1:11" hidden="1" outlineLevel="1">
      <c r="A100" s="4">
        <v>43988</v>
      </c>
      <c r="B100" s="3">
        <f>Tavola1!B100-Tavola1!B99</f>
        <v>2793</v>
      </c>
      <c r="C100" s="3"/>
      <c r="D100" s="3">
        <f>Tavola1!D100-Tavola1!D99</f>
        <v>2</v>
      </c>
      <c r="E100" s="3">
        <f>Tavola1!E100-Tavola1!E99</f>
        <v>-6</v>
      </c>
      <c r="F100" s="3">
        <f>Tavola1!F100-Tavola1!F99</f>
        <v>-6</v>
      </c>
      <c r="G100" s="3">
        <f>Tavola1!G100-Tavola1!G99</f>
        <v>-7</v>
      </c>
      <c r="H100" s="3">
        <f>Tavola1!H100-Tavola1!H99</f>
        <v>1</v>
      </c>
      <c r="I100" s="3">
        <f>Tavola1!J100-Tavola1!J99</f>
        <v>0</v>
      </c>
      <c r="J100" s="3">
        <f>Tavola1!K100-Tavola1!K99</f>
        <v>8</v>
      </c>
      <c r="K100" s="3">
        <f>Tavola1!L100-Tavola1!L99</f>
        <v>0</v>
      </c>
    </row>
    <row r="101" spans="1:11" hidden="1" outlineLevel="1">
      <c r="A101" s="4">
        <v>43989</v>
      </c>
      <c r="B101" s="3">
        <f>Tavola1!B101-Tavola1!B100</f>
        <v>1553</v>
      </c>
      <c r="C101" s="3"/>
      <c r="D101" s="3">
        <f>Tavola1!D101-Tavola1!D100</f>
        <v>1</v>
      </c>
      <c r="E101" s="3">
        <f>Tavola1!E101-Tavola1!E100</f>
        <v>-4</v>
      </c>
      <c r="F101" s="3">
        <f>Tavola1!F101-Tavola1!F100</f>
        <v>-5</v>
      </c>
      <c r="G101" s="3">
        <f>Tavola1!G101-Tavola1!G100</f>
        <v>-5</v>
      </c>
      <c r="H101" s="3">
        <f>Tavola1!H101-Tavola1!H100</f>
        <v>0</v>
      </c>
      <c r="I101" s="3">
        <f>Tavola1!J101-Tavola1!J100</f>
        <v>1</v>
      </c>
      <c r="J101" s="3">
        <f>Tavola1!K101-Tavola1!K100</f>
        <v>4</v>
      </c>
      <c r="K101" s="3">
        <f>Tavola1!L101-Tavola1!L100</f>
        <v>1</v>
      </c>
    </row>
    <row r="102" spans="1:11" hidden="1" outlineLevel="1">
      <c r="A102" s="4">
        <v>43990</v>
      </c>
      <c r="B102" s="3">
        <f>Tavola1!B102-Tavola1!B101</f>
        <v>708</v>
      </c>
      <c r="C102" s="3"/>
      <c r="D102" s="3">
        <f>Tavola1!D102-Tavola1!D101</f>
        <v>1</v>
      </c>
      <c r="E102" s="3">
        <f>Tavola1!E102-Tavola1!E101</f>
        <v>-9</v>
      </c>
      <c r="F102" s="3">
        <f>Tavola1!F102-Tavola1!F101</f>
        <v>-2</v>
      </c>
      <c r="G102" s="3">
        <f>Tavola1!G102-Tavola1!G101</f>
        <v>-2</v>
      </c>
      <c r="H102" s="3">
        <f>Tavola1!H102-Tavola1!H101</f>
        <v>0</v>
      </c>
      <c r="I102" s="3">
        <f>Tavola1!J102-Tavola1!J101</f>
        <v>-7</v>
      </c>
      <c r="J102" s="3">
        <f>Tavola1!K102-Tavola1!K101</f>
        <v>9</v>
      </c>
      <c r="K102" s="3">
        <f>Tavola1!L102-Tavola1!L101</f>
        <v>1</v>
      </c>
    </row>
    <row r="103" spans="1:11" hidden="1" outlineLevel="1">
      <c r="A103" s="4">
        <v>43991</v>
      </c>
      <c r="B103" s="3">
        <f>Tavola1!B103-Tavola1!B102</f>
        <v>2869</v>
      </c>
      <c r="C103" s="3"/>
      <c r="D103" s="3">
        <f>Tavola1!D103-Tavola1!D102</f>
        <v>2</v>
      </c>
      <c r="E103" s="3">
        <f>Tavola1!E103-Tavola1!E102</f>
        <v>0</v>
      </c>
      <c r="F103" s="3">
        <f>Tavola1!F103-Tavola1!F102</f>
        <v>-2</v>
      </c>
      <c r="G103" s="3">
        <f>Tavola1!G103-Tavola1!G102</f>
        <v>-1</v>
      </c>
      <c r="H103" s="3">
        <f>Tavola1!H103-Tavola1!H102</f>
        <v>-1</v>
      </c>
      <c r="I103" s="3">
        <f>Tavola1!J103-Tavola1!J102</f>
        <v>2</v>
      </c>
      <c r="J103" s="3">
        <f>Tavola1!K103-Tavola1!K102</f>
        <v>2</v>
      </c>
      <c r="K103" s="3">
        <f>Tavola1!L103-Tavola1!L102</f>
        <v>0</v>
      </c>
    </row>
    <row r="104" spans="1:11" hidden="1" outlineLevel="1">
      <c r="A104" s="4">
        <v>43992</v>
      </c>
      <c r="B104" s="3">
        <f>Tavola1!B104-Tavola1!B103</f>
        <v>2822</v>
      </c>
      <c r="C104" s="3"/>
      <c r="D104" s="3">
        <f>Tavola1!D104-Tavola1!D103</f>
        <v>1</v>
      </c>
      <c r="E104" s="3">
        <f>Tavola1!E104-Tavola1!E103</f>
        <v>0</v>
      </c>
      <c r="F104" s="3">
        <f>Tavola1!F104-Tavola1!F103</f>
        <v>1</v>
      </c>
      <c r="G104" s="3">
        <f>Tavola1!G104-Tavola1!G103</f>
        <v>1</v>
      </c>
      <c r="H104" s="3">
        <f>Tavola1!H104-Tavola1!H103</f>
        <v>0</v>
      </c>
      <c r="I104" s="3">
        <f>Tavola1!J104-Tavola1!J103</f>
        <v>-1</v>
      </c>
      <c r="J104" s="3">
        <f>Tavola1!K104-Tavola1!K103</f>
        <v>1</v>
      </c>
      <c r="K104" s="3">
        <f>Tavola1!L104-Tavola1!L103</f>
        <v>0</v>
      </c>
    </row>
    <row r="105" spans="1:11" hidden="1" outlineLevel="1">
      <c r="A105" s="4">
        <v>43993</v>
      </c>
      <c r="B105" s="3">
        <f>Tavola1!B105-Tavola1!B104</f>
        <v>3045</v>
      </c>
      <c r="C105" s="3"/>
      <c r="D105" s="3">
        <f>Tavola1!D105-Tavola1!D104</f>
        <v>0</v>
      </c>
      <c r="E105" s="3">
        <f>Tavola1!E105-Tavola1!E104</f>
        <v>-4</v>
      </c>
      <c r="F105" s="3">
        <f>Tavola1!F105-Tavola1!F104</f>
        <v>-4</v>
      </c>
      <c r="G105" s="3">
        <f>Tavola1!G105-Tavola1!G104</f>
        <v>-3</v>
      </c>
      <c r="H105" s="3">
        <f>Tavola1!H105-Tavola1!H104</f>
        <v>-1</v>
      </c>
      <c r="I105" s="3">
        <f>Tavola1!J105-Tavola1!J104</f>
        <v>0</v>
      </c>
      <c r="J105" s="3">
        <f>Tavola1!K105-Tavola1!K104</f>
        <v>3</v>
      </c>
      <c r="K105" s="3">
        <f>Tavola1!L105-Tavola1!L104</f>
        <v>1</v>
      </c>
    </row>
    <row r="106" spans="1:11" hidden="1" outlineLevel="1">
      <c r="A106" s="4">
        <v>43994</v>
      </c>
      <c r="B106" s="3">
        <f>Tavola1!B106-Tavola1!B105</f>
        <v>1804</v>
      </c>
      <c r="C106" s="3"/>
      <c r="D106" s="3">
        <f>Tavola1!D106-Tavola1!D105</f>
        <v>0</v>
      </c>
      <c r="E106" s="3">
        <f>Tavola1!E106-Tavola1!E105</f>
        <v>-8</v>
      </c>
      <c r="F106" s="3">
        <f>Tavola1!F106-Tavola1!F105</f>
        <v>-5</v>
      </c>
      <c r="G106" s="3">
        <f>Tavola1!G106-Tavola1!G105</f>
        <v>-3</v>
      </c>
      <c r="H106" s="3">
        <f>Tavola1!H106-Tavola1!H105</f>
        <v>-2</v>
      </c>
      <c r="I106" s="3">
        <f>Tavola1!J106-Tavola1!J105</f>
        <v>-3</v>
      </c>
      <c r="J106" s="3">
        <f>Tavola1!K106-Tavola1!K105</f>
        <v>8</v>
      </c>
      <c r="K106" s="3">
        <f>Tavola1!L106-Tavola1!L105</f>
        <v>0</v>
      </c>
    </row>
    <row r="107" spans="1:11" hidden="1" outlineLevel="1">
      <c r="A107" s="4">
        <v>43995</v>
      </c>
      <c r="B107" s="3">
        <f>Tavola1!B107-Tavola1!B106</f>
        <v>2086</v>
      </c>
      <c r="C107" s="3"/>
      <c r="D107" s="3">
        <f>Tavola1!D107-Tavola1!D106</f>
        <v>1</v>
      </c>
      <c r="E107" s="3">
        <f>Tavola1!E107-Tavola1!E106</f>
        <v>1</v>
      </c>
      <c r="F107" s="3">
        <f>Tavola1!F107-Tavola1!F106</f>
        <v>-1</v>
      </c>
      <c r="G107" s="3">
        <f>Tavola1!G107-Tavola1!G106</f>
        <v>-1</v>
      </c>
      <c r="H107" s="3">
        <f>Tavola1!H107-Tavola1!H106</f>
        <v>0</v>
      </c>
      <c r="I107" s="3">
        <f>Tavola1!J107-Tavola1!J106</f>
        <v>2</v>
      </c>
      <c r="J107" s="3">
        <f>Tavola1!K107-Tavola1!K106</f>
        <v>0</v>
      </c>
      <c r="K107" s="3">
        <f>Tavola1!L107-Tavola1!L106</f>
        <v>0</v>
      </c>
    </row>
    <row r="108" spans="1:11" hidden="1" outlineLevel="1">
      <c r="A108" s="4">
        <v>43996</v>
      </c>
      <c r="B108" s="3">
        <f>Tavola1!B108-Tavola1!B107</f>
        <v>1119</v>
      </c>
      <c r="C108" s="3"/>
      <c r="D108" s="3">
        <f>Tavola1!D108-Tavola1!D107</f>
        <v>1</v>
      </c>
      <c r="E108" s="3">
        <f>Tavola1!E108-Tavola1!E107</f>
        <v>-5</v>
      </c>
      <c r="F108" s="3">
        <f>Tavola1!F108-Tavola1!F107</f>
        <v>-1</v>
      </c>
      <c r="G108" s="3">
        <f>Tavola1!G108-Tavola1!G107</f>
        <v>-1</v>
      </c>
      <c r="H108" s="3">
        <f>Tavola1!H108-Tavola1!H107</f>
        <v>0</v>
      </c>
      <c r="I108" s="3">
        <f>Tavola1!J108-Tavola1!J107</f>
        <v>-4</v>
      </c>
      <c r="J108" s="3">
        <f>Tavola1!K108-Tavola1!K107</f>
        <v>6</v>
      </c>
      <c r="K108" s="3">
        <f>Tavola1!L108-Tavola1!L107</f>
        <v>0</v>
      </c>
    </row>
    <row r="109" spans="1:11" hidden="1" outlineLevel="1">
      <c r="A109" s="4">
        <v>43997</v>
      </c>
      <c r="B109" s="3">
        <f>Tavola1!B109-Tavola1!B108</f>
        <v>889</v>
      </c>
      <c r="C109" s="3"/>
      <c r="D109" s="3">
        <f>Tavola1!D109-Tavola1!D108</f>
        <v>1</v>
      </c>
      <c r="E109" s="3">
        <f>Tavola1!E109-Tavola1!E108</f>
        <v>-32</v>
      </c>
      <c r="F109" s="3">
        <f>Tavola1!F109-Tavola1!F108</f>
        <v>-1</v>
      </c>
      <c r="G109" s="3">
        <f>Tavola1!G109-Tavola1!G108</f>
        <v>-2</v>
      </c>
      <c r="H109" s="3">
        <f>Tavola1!H109-Tavola1!H108</f>
        <v>1</v>
      </c>
      <c r="I109" s="3">
        <f>Tavola1!J109-Tavola1!J108</f>
        <v>-31</v>
      </c>
      <c r="J109" s="3">
        <f>Tavola1!K109-Tavola1!K108</f>
        <v>32</v>
      </c>
      <c r="K109" s="3">
        <f>Tavola1!L109-Tavola1!L108</f>
        <v>1</v>
      </c>
    </row>
    <row r="110" spans="1:11" hidden="1" outlineLevel="1">
      <c r="A110" s="4">
        <v>43998</v>
      </c>
      <c r="B110" s="3">
        <f>Tavola1!B110-Tavola1!B109</f>
        <v>2187</v>
      </c>
      <c r="C110" s="3"/>
      <c r="D110" s="3">
        <f>Tavola1!D110-Tavola1!D109</f>
        <v>2</v>
      </c>
      <c r="E110" s="3">
        <f>Tavola1!E110-Tavola1!E109</f>
        <v>1</v>
      </c>
      <c r="F110" s="3">
        <f>Tavola1!F110-Tavola1!F109</f>
        <v>2</v>
      </c>
      <c r="G110" s="3">
        <f>Tavola1!G110-Tavola1!G109</f>
        <v>2</v>
      </c>
      <c r="H110" s="3">
        <f>Tavola1!H110-Tavola1!H109</f>
        <v>0</v>
      </c>
      <c r="I110" s="3">
        <f>Tavola1!J110-Tavola1!J109</f>
        <v>-1</v>
      </c>
      <c r="J110" s="3">
        <f>Tavola1!K110-Tavola1!K109</f>
        <v>1</v>
      </c>
      <c r="K110" s="3">
        <f>Tavola1!L110-Tavola1!L109</f>
        <v>0</v>
      </c>
    </row>
    <row r="111" spans="1:11" hidden="1" outlineLevel="1">
      <c r="A111" s="4">
        <v>43999</v>
      </c>
      <c r="B111" s="3">
        <f>Tavola1!B111-Tavola1!B110</f>
        <v>1898</v>
      </c>
      <c r="C111" s="3"/>
      <c r="D111" s="3">
        <f>Tavola1!D111-Tavola1!D110</f>
        <v>2</v>
      </c>
      <c r="E111" s="3">
        <f>Tavola1!E111-Tavola1!E110</f>
        <v>-1</v>
      </c>
      <c r="F111" s="3">
        <f>Tavola1!F111-Tavola1!F110</f>
        <v>-8</v>
      </c>
      <c r="G111" s="3">
        <f>Tavola1!G111-Tavola1!G110</f>
        <v>-7</v>
      </c>
      <c r="H111" s="3">
        <f>Tavola1!H111-Tavola1!H110</f>
        <v>-1</v>
      </c>
      <c r="I111" s="3">
        <f>Tavola1!J111-Tavola1!J110</f>
        <v>7</v>
      </c>
      <c r="J111" s="3">
        <f>Tavola1!K111-Tavola1!K110</f>
        <v>3</v>
      </c>
      <c r="K111" s="3">
        <f>Tavola1!L111-Tavola1!L110</f>
        <v>0</v>
      </c>
    </row>
    <row r="112" spans="1:11" hidden="1" outlineLevel="1">
      <c r="A112" s="10">
        <v>44000</v>
      </c>
      <c r="B112" s="23">
        <f>Tavola1!B112-Tavola1!B111</f>
        <v>1841</v>
      </c>
      <c r="C112" s="23"/>
      <c r="D112" s="23">
        <f>Tavola1!D112-Tavola1!D111</f>
        <v>2</v>
      </c>
      <c r="E112" s="23">
        <f>Tavola1!E112-Tavola1!E111</f>
        <v>-168</v>
      </c>
      <c r="F112" s="23">
        <f>Tavola1!F112-Tavola1!F111</f>
        <v>-1</v>
      </c>
      <c r="G112" s="23">
        <f>Tavola1!G112-Tavola1!G111</f>
        <v>-1</v>
      </c>
      <c r="H112" s="23">
        <f>Tavola1!H112-Tavola1!H111</f>
        <v>0</v>
      </c>
      <c r="I112" s="23">
        <f>Tavola1!J112-Tavola1!J111</f>
        <v>-167</v>
      </c>
      <c r="J112" s="23">
        <f>Tavola1!K112-Tavola1!K111</f>
        <v>170</v>
      </c>
      <c r="K112" s="23">
        <f>Tavola1!L112-Tavola1!L111</f>
        <v>0</v>
      </c>
    </row>
    <row r="113" spans="1:11" hidden="1" outlineLevel="1">
      <c r="A113" s="4">
        <v>44001</v>
      </c>
      <c r="B113" s="3">
        <f>Tavola1!B113-Tavola1!B112</f>
        <v>1616</v>
      </c>
      <c r="C113" s="3"/>
      <c r="D113" s="19" t="s">
        <v>54</v>
      </c>
      <c r="E113" s="19" t="s">
        <v>54</v>
      </c>
      <c r="F113" s="3">
        <f>Tavola1!F113-Tavola1!F112</f>
        <v>-1</v>
      </c>
      <c r="G113" s="3">
        <f>Tavola1!G113-Tavola1!G112</f>
        <v>-3</v>
      </c>
      <c r="H113" s="3">
        <f>Tavola1!H113-Tavola1!H112</f>
        <v>2</v>
      </c>
      <c r="I113" s="19" t="s">
        <v>54</v>
      </c>
      <c r="J113" s="3">
        <f>Tavola1!K113-Tavola1!K112</f>
        <v>93</v>
      </c>
      <c r="K113" s="3">
        <f>Tavola1!L113-Tavola1!L112</f>
        <v>0</v>
      </c>
    </row>
    <row r="114" spans="1:11" hidden="1" outlineLevel="1">
      <c r="A114" s="4">
        <v>44002</v>
      </c>
      <c r="B114" s="3">
        <f>Tavola1!B114-Tavola1!B113</f>
        <v>2069</v>
      </c>
      <c r="C114" s="3"/>
      <c r="D114" s="3">
        <f>Tavola1!D114-Tavola1!D113</f>
        <v>0</v>
      </c>
      <c r="E114" s="3">
        <f>Tavola1!E114-Tavola1!E113</f>
        <v>-10</v>
      </c>
      <c r="F114" s="3">
        <f>Tavola1!F114-Tavola1!F113</f>
        <v>0</v>
      </c>
      <c r="G114" s="3">
        <f>Tavola1!G114-Tavola1!G113</f>
        <v>0</v>
      </c>
      <c r="H114" s="3">
        <f>Tavola1!H114-Tavola1!H113</f>
        <v>0</v>
      </c>
      <c r="I114" s="3">
        <f>Tavola1!J114-Tavola1!J113</f>
        <v>-10</v>
      </c>
      <c r="J114" s="3">
        <f>Tavola1!K114-Tavola1!K113</f>
        <v>10</v>
      </c>
      <c r="K114" s="3">
        <f>Tavola1!L114-Tavola1!L113</f>
        <v>0</v>
      </c>
    </row>
    <row r="115" spans="1:11" hidden="1" outlineLevel="1">
      <c r="A115" s="4">
        <v>44003</v>
      </c>
      <c r="B115" s="3">
        <f>Tavola1!B115-Tavola1!B114</f>
        <v>1104</v>
      </c>
      <c r="C115" s="3"/>
      <c r="D115" s="3">
        <f>Tavola1!D115-Tavola1!D114</f>
        <v>2</v>
      </c>
      <c r="E115" s="3">
        <f>Tavola1!E115-Tavola1!E114</f>
        <v>1</v>
      </c>
      <c r="F115" s="3">
        <f>Tavola1!F115-Tavola1!F114</f>
        <v>0</v>
      </c>
      <c r="G115" s="3">
        <f>Tavola1!G115-Tavola1!G114</f>
        <v>-1</v>
      </c>
      <c r="H115" s="3">
        <f>Tavola1!H115-Tavola1!H114</f>
        <v>1</v>
      </c>
      <c r="I115" s="3">
        <f>Tavola1!J115-Tavola1!J114</f>
        <v>1</v>
      </c>
      <c r="J115" s="3">
        <f>Tavola1!K115-Tavola1!K114</f>
        <v>1</v>
      </c>
      <c r="K115" s="3">
        <f>Tavola1!L115-Tavola1!L114</f>
        <v>0</v>
      </c>
    </row>
    <row r="116" spans="1:11" hidden="1" outlineLevel="1">
      <c r="A116" s="4">
        <v>44004</v>
      </c>
      <c r="B116" s="3">
        <f>Tavola1!B116-Tavola1!B115</f>
        <v>1096</v>
      </c>
      <c r="C116" s="3"/>
      <c r="D116" s="3">
        <f>Tavola1!D116-Tavola1!D115</f>
        <v>0</v>
      </c>
      <c r="E116" s="3">
        <f>Tavola1!E116-Tavola1!E115</f>
        <v>0</v>
      </c>
      <c r="F116" s="3">
        <f>Tavola1!F116-Tavola1!F115</f>
        <v>0</v>
      </c>
      <c r="G116" s="3">
        <f>Tavola1!G116-Tavola1!G115</f>
        <v>0</v>
      </c>
      <c r="H116" s="3">
        <f>Tavola1!H116-Tavola1!H115</f>
        <v>0</v>
      </c>
      <c r="I116" s="3">
        <f>Tavola1!J116-Tavola1!J115</f>
        <v>0</v>
      </c>
      <c r="J116" s="3">
        <f>Tavola1!K116-Tavola1!K115</f>
        <v>0</v>
      </c>
      <c r="K116" s="3">
        <f>Tavola1!L116-Tavola1!L115</f>
        <v>0</v>
      </c>
    </row>
    <row r="117" spans="1:11" hidden="1" outlineLevel="1">
      <c r="A117" s="4">
        <v>44005</v>
      </c>
      <c r="B117" s="3">
        <f>Tavola1!B117-Tavola1!B116</f>
        <v>2797</v>
      </c>
      <c r="C117" s="3"/>
      <c r="D117" s="3">
        <f>Tavola1!D117-Tavola1!D116</f>
        <v>1</v>
      </c>
      <c r="E117" s="3">
        <f>Tavola1!E117-Tavola1!E116</f>
        <v>-9</v>
      </c>
      <c r="F117" s="3">
        <f>Tavola1!F117-Tavola1!F116</f>
        <v>-4</v>
      </c>
      <c r="G117" s="3">
        <f>Tavola1!G117-Tavola1!G116</f>
        <v>-3</v>
      </c>
      <c r="H117" s="3">
        <f>Tavola1!H117-Tavola1!H116</f>
        <v>-1</v>
      </c>
      <c r="I117" s="3">
        <f>Tavola1!J117-Tavola1!J116</f>
        <v>-5</v>
      </c>
      <c r="J117" s="3">
        <f>Tavola1!K117-Tavola1!K116</f>
        <v>10</v>
      </c>
      <c r="K117" s="3">
        <f>Tavola1!L117-Tavola1!L116</f>
        <v>0</v>
      </c>
    </row>
    <row r="118" spans="1:11" hidden="1" outlineLevel="1">
      <c r="A118" s="4">
        <v>44006</v>
      </c>
      <c r="B118" s="3">
        <f>Tavola1!B118-Tavola1!B117</f>
        <v>2344</v>
      </c>
      <c r="C118" s="3"/>
      <c r="D118" s="3">
        <f>Tavola1!D118-Tavola1!D117</f>
        <v>1</v>
      </c>
      <c r="E118" s="3">
        <f>Tavola1!E118-Tavola1!E117</f>
        <v>0</v>
      </c>
      <c r="F118" s="3">
        <f>Tavola1!F118-Tavola1!F117</f>
        <v>0</v>
      </c>
      <c r="G118" s="3">
        <f>Tavola1!G118-Tavola1!G117</f>
        <v>0</v>
      </c>
      <c r="H118" s="3">
        <f>Tavola1!H118-Tavola1!H117</f>
        <v>0</v>
      </c>
      <c r="I118" s="3">
        <f>Tavola1!J118-Tavola1!J117</f>
        <v>0</v>
      </c>
      <c r="J118" s="3">
        <f>Tavola1!K118-Tavola1!K117</f>
        <v>1</v>
      </c>
      <c r="K118" s="3">
        <f>Tavola1!L118-Tavola1!L117</f>
        <v>0</v>
      </c>
    </row>
    <row r="119" spans="1:11" hidden="1" outlineLevel="1">
      <c r="A119" s="4">
        <v>44007</v>
      </c>
      <c r="B119" s="3">
        <f>Tavola1!B119-Tavola1!B118</f>
        <v>2266</v>
      </c>
      <c r="C119" s="3"/>
      <c r="D119" s="3">
        <f>Tavola1!D119-Tavola1!D118</f>
        <v>2</v>
      </c>
      <c r="E119" s="3">
        <f>Tavola1!E119-Tavola1!E118</f>
        <v>-2</v>
      </c>
      <c r="F119" s="3">
        <f>Tavola1!F119-Tavola1!F118</f>
        <v>0</v>
      </c>
      <c r="G119" s="3">
        <f>Tavola1!G119-Tavola1!G118</f>
        <v>0</v>
      </c>
      <c r="H119" s="3">
        <f>Tavola1!H119-Tavola1!H118</f>
        <v>0</v>
      </c>
      <c r="I119" s="3">
        <f>Tavola1!J119-Tavola1!J118</f>
        <v>-2</v>
      </c>
      <c r="J119" s="3">
        <f>Tavola1!K119-Tavola1!K118</f>
        <v>4</v>
      </c>
      <c r="K119" s="3">
        <f>Tavola1!L119-Tavola1!L118</f>
        <v>0</v>
      </c>
    </row>
    <row r="120" spans="1:11" hidden="1" outlineLevel="1">
      <c r="A120" s="4">
        <v>44008</v>
      </c>
      <c r="B120" s="3">
        <f>Tavola1!B120-Tavola1!B119</f>
        <v>2291</v>
      </c>
      <c r="C120" s="3"/>
      <c r="D120" s="3">
        <f>Tavola1!D120-Tavola1!D119</f>
        <v>0</v>
      </c>
      <c r="E120" s="3">
        <f>Tavola1!E120-Tavola1!E119</f>
        <v>-1</v>
      </c>
      <c r="F120" s="3">
        <f>Tavola1!F120-Tavola1!F119</f>
        <v>0</v>
      </c>
      <c r="G120" s="3">
        <f>Tavola1!G120-Tavola1!G119</f>
        <v>1</v>
      </c>
      <c r="H120" s="3">
        <f>Tavola1!H120-Tavola1!H119</f>
        <v>-1</v>
      </c>
      <c r="I120" s="3">
        <f>Tavola1!J120-Tavola1!J119</f>
        <v>-1</v>
      </c>
      <c r="J120" s="3">
        <f>Tavola1!K120-Tavola1!K119</f>
        <v>0</v>
      </c>
      <c r="K120" s="3">
        <f>Tavola1!L120-Tavola1!L119</f>
        <v>1</v>
      </c>
    </row>
    <row r="121" spans="1:11" hidden="1" outlineLevel="1">
      <c r="A121" s="4">
        <v>44009</v>
      </c>
      <c r="B121" s="3">
        <f>Tavola1!B121-Tavola1!B120</f>
        <v>2348</v>
      </c>
      <c r="C121" s="3"/>
      <c r="D121" s="3">
        <f>Tavola1!D121-Tavola1!D120</f>
        <v>1</v>
      </c>
      <c r="E121" s="3">
        <f>Tavola1!E121-Tavola1!E120</f>
        <v>1</v>
      </c>
      <c r="F121" s="3">
        <f>Tavola1!F121-Tavola1!F120</f>
        <v>2</v>
      </c>
      <c r="G121" s="3">
        <f>Tavola1!G121-Tavola1!G120</f>
        <v>2</v>
      </c>
      <c r="H121" s="3">
        <f>Tavola1!H121-Tavola1!H120</f>
        <v>0</v>
      </c>
      <c r="I121" s="3">
        <f>Tavola1!J121-Tavola1!J120</f>
        <v>-1</v>
      </c>
      <c r="J121" s="3">
        <f>Tavola1!K121-Tavola1!K120</f>
        <v>0</v>
      </c>
      <c r="K121" s="3">
        <f>Tavola1!L121-Tavola1!L120</f>
        <v>0</v>
      </c>
    </row>
    <row r="122" spans="1:11" hidden="1" outlineLevel="1">
      <c r="A122" s="4">
        <v>44010</v>
      </c>
      <c r="B122" s="3">
        <f>Tavola1!B122-Tavola1!B121</f>
        <v>1308</v>
      </c>
      <c r="C122" s="3"/>
      <c r="D122" s="3">
        <f>Tavola1!D122-Tavola1!D121</f>
        <v>0</v>
      </c>
      <c r="E122" s="3">
        <f>Tavola1!E122-Tavola1!E121</f>
        <v>0</v>
      </c>
      <c r="F122" s="3">
        <f>Tavola1!F122-Tavola1!F121</f>
        <v>1</v>
      </c>
      <c r="G122" s="3">
        <f>Tavola1!G122-Tavola1!G121</f>
        <v>1</v>
      </c>
      <c r="H122" s="3">
        <f>Tavola1!H122-Tavola1!H121</f>
        <v>0</v>
      </c>
      <c r="I122" s="3">
        <f>Tavola1!J122-Tavola1!J121</f>
        <v>-1</v>
      </c>
      <c r="J122" s="3">
        <f>Tavola1!K122-Tavola1!K121</f>
        <v>0</v>
      </c>
      <c r="K122" s="3">
        <f>Tavola1!L122-Tavola1!L121</f>
        <v>0</v>
      </c>
    </row>
    <row r="123" spans="1:11" hidden="1" outlineLevel="1">
      <c r="A123" s="4">
        <v>44011</v>
      </c>
      <c r="B123" s="3">
        <f>Tavola1!B123-Tavola1!B122</f>
        <v>1058</v>
      </c>
      <c r="C123" s="3"/>
      <c r="D123" s="3">
        <f>Tavola1!D123-Tavola1!D122</f>
        <v>1</v>
      </c>
      <c r="E123" s="3">
        <f>Tavola1!E123-Tavola1!E122</f>
        <v>-3</v>
      </c>
      <c r="F123" s="3">
        <f>Tavola1!F123-Tavola1!F122</f>
        <v>-1</v>
      </c>
      <c r="G123" s="3">
        <f>Tavola1!G123-Tavola1!G122</f>
        <v>0</v>
      </c>
      <c r="H123" s="3">
        <f>Tavola1!H123-Tavola1!H122</f>
        <v>-1</v>
      </c>
      <c r="I123" s="3">
        <f>Tavola1!J123-Tavola1!J122</f>
        <v>-2</v>
      </c>
      <c r="J123" s="3">
        <f>Tavola1!K123-Tavola1!K122</f>
        <v>4</v>
      </c>
      <c r="K123" s="3">
        <f>Tavola1!L123-Tavola1!L122</f>
        <v>0</v>
      </c>
    </row>
    <row r="124" spans="1:11" hidden="1" outlineLevel="1">
      <c r="A124" s="4">
        <v>44012</v>
      </c>
      <c r="B124" s="3">
        <f>Tavola1!B124-Tavola1!B123</f>
        <v>2521</v>
      </c>
      <c r="C124" s="3"/>
      <c r="D124" s="3">
        <f>Tavola1!D124-Tavola1!D123</f>
        <v>2</v>
      </c>
      <c r="E124" s="3">
        <f>Tavola1!E124-Tavola1!E123</f>
        <v>1</v>
      </c>
      <c r="F124" s="3">
        <f>Tavola1!F124-Tavola1!F123</f>
        <v>-2</v>
      </c>
      <c r="G124" s="3">
        <f>Tavola1!G124-Tavola1!G123</f>
        <v>-2</v>
      </c>
      <c r="H124" s="3">
        <f>Tavola1!H124-Tavola1!H123</f>
        <v>0</v>
      </c>
      <c r="I124" s="3">
        <f>Tavola1!J124-Tavola1!J123</f>
        <v>3</v>
      </c>
      <c r="J124" s="3">
        <f>Tavola1!K124-Tavola1!K123</f>
        <v>0</v>
      </c>
      <c r="K124" s="3">
        <f>Tavola1!L124-Tavola1!L123</f>
        <v>1</v>
      </c>
    </row>
    <row r="125" spans="1:11" collapsed="1">
      <c r="A125" s="4">
        <v>44013</v>
      </c>
      <c r="B125" s="3">
        <f>Tavola1!B125-Tavola1!B124</f>
        <v>2425</v>
      </c>
      <c r="C125" s="3"/>
      <c r="D125" s="3">
        <f>Tavola1!D125-Tavola1!D124</f>
        <v>1</v>
      </c>
      <c r="E125" s="3">
        <f>Tavola1!E125-Tavola1!E124</f>
        <v>-2</v>
      </c>
      <c r="F125" s="3">
        <f>Tavola1!F125-Tavola1!F124</f>
        <v>-1</v>
      </c>
      <c r="G125" s="3">
        <f>Tavola1!G125-Tavola1!G124</f>
        <v>-1</v>
      </c>
      <c r="H125" s="3">
        <f>Tavola1!H125-Tavola1!H124</f>
        <v>0</v>
      </c>
      <c r="I125" s="3">
        <f>Tavola1!J125-Tavola1!J124</f>
        <v>-1</v>
      </c>
      <c r="J125" s="3">
        <f>Tavola1!K125-Tavola1!K124</f>
        <v>3</v>
      </c>
      <c r="K125" s="3">
        <f>Tavola1!L125-Tavola1!L124</f>
        <v>0</v>
      </c>
    </row>
    <row r="126" spans="1:11">
      <c r="A126" s="4">
        <v>44014</v>
      </c>
      <c r="B126" s="3">
        <f>Tavola1!B126-Tavola1!B125</f>
        <v>2821</v>
      </c>
      <c r="C126" s="3"/>
      <c r="D126" s="3">
        <f>Tavola1!D126-Tavola1!D125</f>
        <v>9</v>
      </c>
      <c r="E126" s="3">
        <f>Tavola1!E126-Tavola1!E125</f>
        <v>8</v>
      </c>
      <c r="F126" s="3">
        <f>Tavola1!F126-Tavola1!F125</f>
        <v>-1</v>
      </c>
      <c r="G126" s="3">
        <f>Tavola1!G126-Tavola1!G125</f>
        <v>-1</v>
      </c>
      <c r="H126" s="3">
        <f>Tavola1!H126-Tavola1!H125</f>
        <v>0</v>
      </c>
      <c r="I126" s="3">
        <f>Tavola1!J126-Tavola1!J125</f>
        <v>9</v>
      </c>
      <c r="J126" s="3">
        <f>Tavola1!K126-Tavola1!K125</f>
        <v>1</v>
      </c>
      <c r="K126" s="3">
        <f>Tavola1!L126-Tavola1!L125</f>
        <v>0</v>
      </c>
    </row>
    <row r="127" spans="1:11">
      <c r="A127" s="4">
        <v>44015</v>
      </c>
      <c r="B127" s="3">
        <f>Tavola1!B127-Tavola1!B126</f>
        <v>2830</v>
      </c>
      <c r="C127" s="3"/>
      <c r="D127" s="3">
        <f>Tavola1!D127-Tavola1!D126</f>
        <v>1</v>
      </c>
      <c r="E127" s="3">
        <f>Tavola1!E127-Tavola1!E126</f>
        <v>1</v>
      </c>
      <c r="F127" s="3">
        <f>Tavola1!F127-Tavola1!F126</f>
        <v>-2</v>
      </c>
      <c r="G127" s="3">
        <f>Tavola1!G127-Tavola1!G126</f>
        <v>-1</v>
      </c>
      <c r="H127" s="3">
        <f>Tavola1!H127-Tavola1!H126</f>
        <v>-1</v>
      </c>
      <c r="I127" s="3">
        <f>Tavola1!J127-Tavola1!J126</f>
        <v>3</v>
      </c>
      <c r="J127" s="3">
        <f>Tavola1!K127-Tavola1!K126</f>
        <v>0</v>
      </c>
      <c r="K127" s="3">
        <f>Tavola1!L127-Tavola1!L126</f>
        <v>0</v>
      </c>
    </row>
    <row r="128" spans="1:11">
      <c r="A128" s="4">
        <v>44016</v>
      </c>
      <c r="B128" s="3">
        <f>Tavola1!B128-Tavola1!B127</f>
        <v>2694</v>
      </c>
      <c r="C128" s="3"/>
      <c r="D128" s="3">
        <f>Tavola1!D128-Tavola1!D127</f>
        <v>3</v>
      </c>
      <c r="E128" s="3">
        <f>Tavola1!E128-Tavola1!E127</f>
        <v>3</v>
      </c>
      <c r="F128" s="3">
        <f>Tavola1!F128-Tavola1!F127</f>
        <v>-1</v>
      </c>
      <c r="G128" s="3">
        <f>Tavola1!G128-Tavola1!G127</f>
        <v>-1</v>
      </c>
      <c r="H128" s="3">
        <f>Tavola1!H128-Tavola1!H127</f>
        <v>0</v>
      </c>
      <c r="I128" s="3">
        <f>Tavola1!J128-Tavola1!J127</f>
        <v>4</v>
      </c>
      <c r="J128" s="3">
        <f>Tavola1!K128-Tavola1!K127</f>
        <v>0</v>
      </c>
      <c r="K128" s="3">
        <f>Tavola1!L128-Tavola1!L127</f>
        <v>0</v>
      </c>
    </row>
    <row r="129" spans="1:11">
      <c r="A129" s="4">
        <v>44017</v>
      </c>
      <c r="B129" s="3">
        <f>Tavola1!B129-Tavola1!B128</f>
        <v>1369</v>
      </c>
      <c r="C129" s="3"/>
      <c r="D129" s="3">
        <f>Tavola1!D129-Tavola1!D128</f>
        <v>0</v>
      </c>
      <c r="E129" s="3">
        <f>Tavola1!E129-Tavola1!E128</f>
        <v>0</v>
      </c>
      <c r="F129" s="3">
        <f>Tavola1!F129-Tavola1!F128</f>
        <v>-2</v>
      </c>
      <c r="G129" s="3">
        <f>Tavola1!G129-Tavola1!G128</f>
        <v>-2</v>
      </c>
      <c r="H129" s="3">
        <f>Tavola1!H129-Tavola1!H128</f>
        <v>0</v>
      </c>
      <c r="I129" s="3">
        <f>Tavola1!J129-Tavola1!J128</f>
        <v>2</v>
      </c>
      <c r="J129" s="3">
        <f>Tavola1!K129-Tavola1!K128</f>
        <v>0</v>
      </c>
      <c r="K129" s="3">
        <f>Tavola1!L129-Tavola1!L128</f>
        <v>0</v>
      </c>
    </row>
    <row r="130" spans="1:11">
      <c r="A130" s="4">
        <v>44018</v>
      </c>
      <c r="B130" s="3">
        <f>Tavola1!B130-Tavola1!B129</f>
        <v>966</v>
      </c>
      <c r="C130" s="3"/>
      <c r="D130" s="3">
        <f>Tavola1!D130-Tavola1!D129</f>
        <v>1</v>
      </c>
      <c r="E130" s="3">
        <f>Tavola1!E130-Tavola1!E129</f>
        <v>1</v>
      </c>
      <c r="F130" s="3">
        <f>Tavola1!F130-Tavola1!F129</f>
        <v>1</v>
      </c>
      <c r="G130" s="3">
        <f>Tavola1!G130-Tavola1!G129</f>
        <v>1</v>
      </c>
      <c r="H130" s="3">
        <f>Tavola1!H130-Tavola1!H129</f>
        <v>0</v>
      </c>
      <c r="I130" s="3">
        <f>Tavola1!J130-Tavola1!J129</f>
        <v>0</v>
      </c>
      <c r="J130" s="3">
        <f>Tavola1!K130-Tavola1!K129</f>
        <v>0</v>
      </c>
      <c r="K130" s="3">
        <f>Tavola1!L130-Tavola1!L129</f>
        <v>0</v>
      </c>
    </row>
    <row r="131" spans="1:11">
      <c r="A131" s="4">
        <v>44019</v>
      </c>
      <c r="B131" s="3">
        <f>Tavola1!B131-Tavola1!B130</f>
        <v>2607</v>
      </c>
      <c r="C131" s="3"/>
      <c r="D131" s="3">
        <f>Tavola1!D131-Tavola1!D130</f>
        <v>1</v>
      </c>
      <c r="E131" s="3">
        <f>Tavola1!E131-Tavola1!E130</f>
        <v>1</v>
      </c>
      <c r="F131" s="3">
        <f>Tavola1!F131-Tavola1!F130</f>
        <v>-4</v>
      </c>
      <c r="G131" s="3">
        <f>Tavola1!G131-Tavola1!G130</f>
        <v>-2</v>
      </c>
      <c r="H131" s="3">
        <f>Tavola1!H131-Tavola1!H130</f>
        <v>-2</v>
      </c>
      <c r="I131" s="3">
        <f>Tavola1!J131-Tavola1!J130</f>
        <v>5</v>
      </c>
      <c r="J131" s="3">
        <f>Tavola1!K131-Tavola1!K130</f>
        <v>0</v>
      </c>
      <c r="K131" s="3">
        <f>Tavola1!L131-Tavola1!L130</f>
        <v>0</v>
      </c>
    </row>
    <row r="132" spans="1:11">
      <c r="A132" s="4">
        <v>44020</v>
      </c>
      <c r="B132" s="3">
        <f>Tavola1!B132-Tavola1!B131</f>
        <v>2456</v>
      </c>
      <c r="C132" s="3"/>
      <c r="D132" s="3">
        <f>Tavola1!D132-Tavola1!D131</f>
        <v>1</v>
      </c>
      <c r="E132" s="3">
        <f>Tavola1!E132-Tavola1!E131</f>
        <v>-13</v>
      </c>
      <c r="F132" s="3">
        <f>Tavola1!F132-Tavola1!F131</f>
        <v>-5</v>
      </c>
      <c r="G132" s="3">
        <f>Tavola1!G132-Tavola1!G131</f>
        <v>-5</v>
      </c>
      <c r="H132" s="3">
        <f>Tavola1!H132-Tavola1!H131</f>
        <v>0</v>
      </c>
      <c r="I132" s="3">
        <f>Tavola1!J132-Tavola1!J131</f>
        <v>-8</v>
      </c>
      <c r="J132" s="3">
        <f>Tavola1!K132-Tavola1!K131</f>
        <v>13</v>
      </c>
      <c r="K132" s="3">
        <f>Tavola1!L132-Tavola1!L131</f>
        <v>1</v>
      </c>
    </row>
    <row r="133" spans="1:11">
      <c r="A133" s="4">
        <v>44021</v>
      </c>
      <c r="B133" s="3">
        <f>Tavola1!B133-Tavola1!B132</f>
        <v>2612</v>
      </c>
      <c r="C133" s="3"/>
      <c r="D133" s="3">
        <f>Tavola1!D133-Tavola1!D132</f>
        <v>1</v>
      </c>
      <c r="E133" s="3">
        <f>Tavola1!E133-Tavola1!E132</f>
        <v>1</v>
      </c>
      <c r="F133" s="3">
        <f>Tavola1!F133-Tavola1!F132</f>
        <v>-1</v>
      </c>
      <c r="G133" s="3">
        <f>Tavola1!G133-Tavola1!G132</f>
        <v>-1</v>
      </c>
      <c r="H133" s="3">
        <f>Tavola1!H133-Tavola1!H132</f>
        <v>0</v>
      </c>
      <c r="I133" s="3">
        <f>Tavola1!J133-Tavola1!J132</f>
        <v>2</v>
      </c>
      <c r="J133" s="3">
        <f>Tavola1!K133-Tavola1!K132</f>
        <v>0</v>
      </c>
      <c r="K133" s="3">
        <f>Tavola1!L133-Tavola1!L132</f>
        <v>0</v>
      </c>
    </row>
    <row r="134" spans="1:11">
      <c r="A134" s="4">
        <v>44022</v>
      </c>
      <c r="B134" s="3">
        <f>Tavola1!B134-Tavola1!B133</f>
        <v>1916</v>
      </c>
      <c r="C134" s="3"/>
      <c r="D134" s="3">
        <f>Tavola1!D134-Tavola1!D133</f>
        <v>0</v>
      </c>
      <c r="E134" s="3">
        <f>Tavola1!E134-Tavola1!E133</f>
        <v>-4</v>
      </c>
      <c r="F134" s="3">
        <f>Tavola1!F134-Tavola1!F133</f>
        <v>0</v>
      </c>
      <c r="G134" s="3">
        <f>Tavola1!G134-Tavola1!G133</f>
        <v>0</v>
      </c>
      <c r="H134" s="3">
        <f>Tavola1!H134-Tavola1!H133</f>
        <v>0</v>
      </c>
      <c r="I134" s="3">
        <f>Tavola1!J134-Tavola1!J133</f>
        <v>-4</v>
      </c>
      <c r="J134" s="3">
        <f>Tavola1!K134-Tavola1!K133</f>
        <v>4</v>
      </c>
      <c r="K134" s="3">
        <f>Tavola1!L134-Tavola1!L133</f>
        <v>0</v>
      </c>
    </row>
    <row r="135" spans="1:11">
      <c r="A135" s="4">
        <v>44023</v>
      </c>
      <c r="B135" s="3">
        <f>Tavola1!B135-Tavola1!B134</f>
        <v>1891</v>
      </c>
      <c r="C135" s="3"/>
      <c r="D135" s="3">
        <f>Tavola1!D135-Tavola1!D134</f>
        <v>1</v>
      </c>
      <c r="E135" s="3">
        <f>Tavola1!E135-Tavola1!E134</f>
        <v>-1</v>
      </c>
      <c r="F135" s="3">
        <f>Tavola1!F135-Tavola1!F134</f>
        <v>0</v>
      </c>
      <c r="G135" s="3">
        <f>Tavola1!G135-Tavola1!G134</f>
        <v>0</v>
      </c>
      <c r="H135" s="3">
        <f>Tavola1!H135-Tavola1!H134</f>
        <v>0</v>
      </c>
      <c r="I135" s="3">
        <f>Tavola1!J135-Tavola1!J134</f>
        <v>-1</v>
      </c>
      <c r="J135" s="3">
        <f>Tavola1!K135-Tavola1!K134</f>
        <v>2</v>
      </c>
      <c r="K135" s="3">
        <f>Tavola1!L135-Tavola1!L134</f>
        <v>0</v>
      </c>
    </row>
    <row r="136" spans="1:11">
      <c r="A136" s="4">
        <v>44024</v>
      </c>
      <c r="B136" s="3">
        <f>Tavola1!B136-Tavola1!B135</f>
        <v>1516</v>
      </c>
      <c r="C136" s="3"/>
      <c r="D136" s="3">
        <f>Tavola1!D136-Tavola1!D135</f>
        <v>0</v>
      </c>
      <c r="E136" s="3">
        <f>Tavola1!E136-Tavola1!E135</f>
        <v>0</v>
      </c>
      <c r="F136" s="3">
        <f>Tavola1!F136-Tavola1!F135</f>
        <v>-1</v>
      </c>
      <c r="G136" s="3">
        <f>Tavola1!G136-Tavola1!G135</f>
        <v>-1</v>
      </c>
      <c r="H136" s="3">
        <f>Tavola1!H136-Tavola1!H135</f>
        <v>0</v>
      </c>
      <c r="I136" s="3">
        <f>Tavola1!J136-Tavola1!J135</f>
        <v>1</v>
      </c>
      <c r="J136" s="3">
        <f>Tavola1!K136-Tavola1!K135</f>
        <v>0</v>
      </c>
      <c r="K136" s="3">
        <f>Tavola1!L136-Tavola1!L135</f>
        <v>0</v>
      </c>
    </row>
    <row r="137" spans="1:11">
      <c r="A137" s="4">
        <v>44025</v>
      </c>
      <c r="B137" s="3">
        <f>Tavola1!B137-Tavola1!B136</f>
        <v>780</v>
      </c>
      <c r="C137" s="3"/>
      <c r="D137" s="3">
        <f>Tavola1!D137-Tavola1!D136</f>
        <v>1</v>
      </c>
      <c r="E137" s="3">
        <f>Tavola1!E137-Tavola1!E136</f>
        <v>0</v>
      </c>
      <c r="F137" s="3">
        <f>Tavola1!F137-Tavola1!F136</f>
        <v>1</v>
      </c>
      <c r="G137" s="3">
        <f>Tavola1!G137-Tavola1!G136</f>
        <v>1</v>
      </c>
      <c r="H137" s="3">
        <f>Tavola1!H137-Tavola1!H136</f>
        <v>0</v>
      </c>
      <c r="I137" s="3">
        <f>Tavola1!J137-Tavola1!J136</f>
        <v>-1</v>
      </c>
      <c r="J137" s="3">
        <f>Tavola1!K137-Tavola1!K136</f>
        <v>1</v>
      </c>
      <c r="K137" s="3">
        <f>Tavola1!L137-Tavola1!L136</f>
        <v>0</v>
      </c>
    </row>
    <row r="138" spans="1:11">
      <c r="A138" s="4">
        <v>44026</v>
      </c>
      <c r="B138" s="3">
        <f>Tavola1!B138-Tavola1!B137</f>
        <v>2748</v>
      </c>
      <c r="C138" s="3"/>
      <c r="D138" s="3">
        <f>Tavola1!D138-Tavola1!D137</f>
        <v>15</v>
      </c>
      <c r="E138" s="3">
        <f>Tavola1!E138-Tavola1!E137</f>
        <v>14</v>
      </c>
      <c r="F138" s="3">
        <f>Tavola1!F138-Tavola1!F137</f>
        <v>-2</v>
      </c>
      <c r="G138" s="3">
        <f>Tavola1!G138-Tavola1!G137</f>
        <v>-2</v>
      </c>
      <c r="H138" s="3">
        <f>Tavola1!H138-Tavola1!H137</f>
        <v>0</v>
      </c>
      <c r="I138" s="3">
        <f>Tavola1!J138-Tavola1!J137</f>
        <v>16</v>
      </c>
      <c r="J138" s="3">
        <f>Tavola1!K138-Tavola1!K137</f>
        <v>1</v>
      </c>
      <c r="K138" s="3">
        <f>Tavola1!L138-Tavola1!L137</f>
        <v>0</v>
      </c>
    </row>
    <row r="139" spans="1:11">
      <c r="A139" s="4">
        <v>44027</v>
      </c>
      <c r="B139" s="3">
        <f>Tavola1!B139-Tavola1!B138</f>
        <v>2040</v>
      </c>
      <c r="C139" s="3"/>
      <c r="D139" s="3">
        <f>Tavola1!D139-Tavola1!D138</f>
        <v>0</v>
      </c>
      <c r="E139" s="3">
        <f>Tavola1!E139-Tavola1!E138</f>
        <v>0</v>
      </c>
      <c r="F139" s="3">
        <f>Tavola1!F139-Tavola1!F138</f>
        <v>0</v>
      </c>
      <c r="G139" s="3">
        <f>Tavola1!G139-Tavola1!G138</f>
        <v>0</v>
      </c>
      <c r="H139" s="3">
        <f>Tavola1!H139-Tavola1!H138</f>
        <v>0</v>
      </c>
      <c r="I139" s="3">
        <f>Tavola1!J139-Tavola1!J138</f>
        <v>0</v>
      </c>
      <c r="J139" s="3">
        <f>Tavola1!K139-Tavola1!K138</f>
        <v>0</v>
      </c>
      <c r="K139" s="3">
        <f>Tavola1!L139-Tavola1!L138</f>
        <v>0</v>
      </c>
    </row>
    <row r="140" spans="1:11">
      <c r="A140" s="4">
        <v>44028</v>
      </c>
      <c r="B140" s="3">
        <f>Tavola1!B140-Tavola1!B139</f>
        <v>2295</v>
      </c>
      <c r="C140" s="3"/>
      <c r="D140" s="3">
        <f>Tavola1!D140-Tavola1!D139</f>
        <v>17</v>
      </c>
      <c r="E140" s="3">
        <f>Tavola1!E140-Tavola1!E139</f>
        <v>17</v>
      </c>
      <c r="F140" s="3">
        <f>Tavola1!F140-Tavola1!F139</f>
        <v>2</v>
      </c>
      <c r="G140" s="3">
        <f>Tavola1!G140-Tavola1!G139</f>
        <v>2</v>
      </c>
      <c r="H140" s="3">
        <f>Tavola1!H140-Tavola1!H139</f>
        <v>0</v>
      </c>
      <c r="I140" s="3">
        <f>Tavola1!J140-Tavola1!J139</f>
        <v>15</v>
      </c>
      <c r="J140" s="3">
        <f>Tavola1!K140-Tavola1!K139</f>
        <v>0</v>
      </c>
      <c r="K140" s="3">
        <f>Tavola1!L140-Tavola1!L139</f>
        <v>0</v>
      </c>
    </row>
    <row r="141" spans="1:11">
      <c r="A141" s="4">
        <v>44029</v>
      </c>
      <c r="B141" s="3">
        <f>Tavola1!B141-Tavola1!B140</f>
        <v>2400</v>
      </c>
      <c r="C141" s="3"/>
      <c r="D141" s="3">
        <f>Tavola1!D141-Tavola1!D140</f>
        <v>4</v>
      </c>
      <c r="E141" s="3">
        <f>Tavola1!E141-Tavola1!E140</f>
        <v>4</v>
      </c>
      <c r="F141" s="3">
        <f>Tavola1!F141-Tavola1!F140</f>
        <v>3</v>
      </c>
      <c r="G141" s="3">
        <f>Tavola1!G141-Tavola1!G140</f>
        <v>3</v>
      </c>
      <c r="H141" s="3">
        <f>Tavola1!H141-Tavola1!H140</f>
        <v>0</v>
      </c>
      <c r="I141" s="3">
        <f>Tavola1!J141-Tavola1!J140</f>
        <v>1</v>
      </c>
      <c r="J141" s="3">
        <f>Tavola1!K141-Tavola1!K140</f>
        <v>0</v>
      </c>
      <c r="K141" s="3">
        <f>Tavola1!L141-Tavola1!L140</f>
        <v>0</v>
      </c>
    </row>
    <row r="142" spans="1:11">
      <c r="A142" s="4">
        <v>44030</v>
      </c>
      <c r="B142" s="3">
        <f>Tavola1!B142-Tavola1!B141</f>
        <v>1942</v>
      </c>
      <c r="C142" s="3"/>
      <c r="D142" s="3">
        <f>Tavola1!D142-Tavola1!D141</f>
        <v>4</v>
      </c>
      <c r="E142" s="3">
        <f>Tavola1!E142-Tavola1!E141</f>
        <v>4</v>
      </c>
      <c r="F142" s="3">
        <f>Tavola1!F142-Tavola1!F141</f>
        <v>5</v>
      </c>
      <c r="G142" s="3">
        <f>Tavola1!G142-Tavola1!G141</f>
        <v>5</v>
      </c>
      <c r="H142" s="3">
        <f>Tavola1!H142-Tavola1!H141</f>
        <v>0</v>
      </c>
      <c r="I142" s="3">
        <f>Tavola1!J142-Tavola1!J141</f>
        <v>-1</v>
      </c>
      <c r="J142" s="3">
        <f>Tavola1!K142-Tavola1!K141</f>
        <v>0</v>
      </c>
      <c r="K142" s="3">
        <f>Tavola1!L142-Tavola1!L141</f>
        <v>0</v>
      </c>
    </row>
    <row r="143" spans="1:11">
      <c r="A143" s="4">
        <v>44031</v>
      </c>
      <c r="B143" s="3">
        <f>Tavola1!B143-Tavola1!B142</f>
        <v>1472</v>
      </c>
      <c r="C143" s="3"/>
      <c r="D143" s="3">
        <f>Tavola1!D143-Tavola1!D142</f>
        <v>2</v>
      </c>
      <c r="E143" s="3">
        <f>Tavola1!E143-Tavola1!E142</f>
        <v>0</v>
      </c>
      <c r="F143" s="3">
        <f>Tavola1!F143-Tavola1!F142</f>
        <v>-2</v>
      </c>
      <c r="G143" s="3">
        <f>Tavola1!G143-Tavola1!G142</f>
        <v>-3</v>
      </c>
      <c r="H143" s="3">
        <f>Tavola1!H143-Tavola1!H142</f>
        <v>1</v>
      </c>
      <c r="I143" s="3">
        <f>Tavola1!J143-Tavola1!J142</f>
        <v>2</v>
      </c>
      <c r="J143" s="3">
        <f>Tavola1!K143-Tavola1!K142</f>
        <v>2</v>
      </c>
      <c r="K143" s="3">
        <f>Tavola1!L143-Tavola1!L142</f>
        <v>0</v>
      </c>
    </row>
    <row r="144" spans="1:11">
      <c r="A144" s="4">
        <v>44032</v>
      </c>
      <c r="B144" s="3">
        <f>Tavola1!B144-Tavola1!B143</f>
        <v>973</v>
      </c>
      <c r="C144" s="3"/>
      <c r="D144" s="3">
        <f>Tavola1!D144-Tavola1!D143</f>
        <v>2</v>
      </c>
      <c r="E144" s="3">
        <f>Tavola1!E144-Tavola1!E143</f>
        <v>-5</v>
      </c>
      <c r="F144" s="3">
        <f>Tavola1!F144-Tavola1!F143</f>
        <v>0</v>
      </c>
      <c r="G144" s="3">
        <f>Tavola1!G144-Tavola1!G143</f>
        <v>-1</v>
      </c>
      <c r="H144" s="3">
        <f>Tavola1!H144-Tavola1!H143</f>
        <v>1</v>
      </c>
      <c r="I144" s="3">
        <f>Tavola1!J144-Tavola1!J143</f>
        <v>-5</v>
      </c>
      <c r="J144" s="3">
        <f>Tavola1!K144-Tavola1!K143</f>
        <v>7</v>
      </c>
      <c r="K144" s="3">
        <f>Tavola1!L144-Tavola1!L143</f>
        <v>0</v>
      </c>
    </row>
    <row r="145" spans="1:11">
      <c r="A145" s="4">
        <v>44033</v>
      </c>
      <c r="B145" s="3">
        <f>Tavola1!B145-Tavola1!B144</f>
        <v>2653</v>
      </c>
      <c r="C145" s="3"/>
      <c r="D145" s="3">
        <f>Tavola1!D145-Tavola1!D144</f>
        <v>2</v>
      </c>
      <c r="E145" s="3">
        <f>Tavola1!E145-Tavola1!E144</f>
        <v>0</v>
      </c>
      <c r="F145" s="3">
        <f>Tavola1!F145-Tavola1!F144</f>
        <v>0</v>
      </c>
      <c r="G145" s="3">
        <f>Tavola1!G145-Tavola1!G144</f>
        <v>0</v>
      </c>
      <c r="H145" s="3">
        <f>Tavola1!H145-Tavola1!H144</f>
        <v>0</v>
      </c>
      <c r="I145" s="3">
        <f>Tavola1!J145-Tavola1!J144</f>
        <v>0</v>
      </c>
      <c r="J145" s="3">
        <f>Tavola1!K145-Tavola1!K144</f>
        <v>2</v>
      </c>
      <c r="K145" s="3">
        <f>Tavola1!L145-Tavola1!L144</f>
        <v>0</v>
      </c>
    </row>
    <row r="146" spans="1:11">
      <c r="A146" s="4">
        <v>44034</v>
      </c>
      <c r="B146" s="3">
        <f>Tavola1!B146-Tavola1!B145</f>
        <v>2675</v>
      </c>
      <c r="C146" s="3"/>
      <c r="D146" s="3">
        <f>Tavola1!D146-Tavola1!D145</f>
        <v>7</v>
      </c>
      <c r="E146" s="3">
        <f>Tavola1!E146-Tavola1!E145</f>
        <v>4</v>
      </c>
      <c r="F146" s="3">
        <f>Tavola1!F146-Tavola1!F145</f>
        <v>1</v>
      </c>
      <c r="G146" s="3">
        <f>Tavola1!G146-Tavola1!G145</f>
        <v>0</v>
      </c>
      <c r="H146" s="3">
        <f>Tavola1!H146-Tavola1!H145</f>
        <v>1</v>
      </c>
      <c r="I146" s="3">
        <f>Tavola1!J146-Tavola1!J145</f>
        <v>3</v>
      </c>
      <c r="J146" s="3">
        <f>Tavola1!K146-Tavola1!K145</f>
        <v>3</v>
      </c>
      <c r="K146" s="3">
        <f>Tavola1!L146-Tavola1!L145</f>
        <v>0</v>
      </c>
    </row>
    <row r="147" spans="1:11">
      <c r="A147" s="4">
        <v>44035</v>
      </c>
      <c r="B147" s="3">
        <f>Tavola1!B147-Tavola1!B146</f>
        <v>2819</v>
      </c>
      <c r="C147" s="3"/>
      <c r="D147" s="3">
        <f>Tavola1!D147-Tavola1!D146</f>
        <v>5</v>
      </c>
      <c r="E147" s="3">
        <f>Tavola1!E147-Tavola1!E146</f>
        <v>2</v>
      </c>
      <c r="F147" s="3">
        <f>Tavola1!F147-Tavola1!F146</f>
        <v>0</v>
      </c>
      <c r="G147" s="3">
        <f>Tavola1!G147-Tavola1!G146</f>
        <v>0</v>
      </c>
      <c r="H147" s="3">
        <f>Tavola1!H147-Tavola1!H146</f>
        <v>0</v>
      </c>
      <c r="I147" s="3">
        <f>Tavola1!J147-Tavola1!J146</f>
        <v>2</v>
      </c>
      <c r="J147" s="3">
        <f>Tavola1!K147-Tavola1!K146</f>
        <v>3</v>
      </c>
      <c r="K147" s="3">
        <f>Tavola1!L147-Tavola1!L146</f>
        <v>0</v>
      </c>
    </row>
    <row r="148" spans="1:11">
      <c r="A148" s="4">
        <v>44036</v>
      </c>
      <c r="B148" s="3">
        <f>Tavola1!B148-Tavola1!B147</f>
        <v>1975</v>
      </c>
      <c r="C148" s="3"/>
      <c r="D148" s="3">
        <f>Tavola1!D148-Tavola1!D147</f>
        <v>8</v>
      </c>
      <c r="E148" s="3">
        <f>Tavola1!E148-Tavola1!E147</f>
        <v>7</v>
      </c>
      <c r="F148" s="3">
        <f>Tavola1!F148-Tavola1!F147</f>
        <v>0</v>
      </c>
      <c r="G148" s="3">
        <f>Tavola1!G148-Tavola1!G147</f>
        <v>1</v>
      </c>
      <c r="H148" s="3">
        <f>Tavola1!H148-Tavola1!H147</f>
        <v>-1</v>
      </c>
      <c r="I148" s="3">
        <f>Tavola1!J148-Tavola1!J147</f>
        <v>7</v>
      </c>
      <c r="J148" s="3">
        <f>Tavola1!K148-Tavola1!K147</f>
        <v>1</v>
      </c>
      <c r="K148" s="3">
        <f>Tavola1!L148-Tavola1!L147</f>
        <v>0</v>
      </c>
    </row>
    <row r="149" spans="1:11">
      <c r="A149" s="4">
        <v>44037</v>
      </c>
      <c r="B149" s="3">
        <f>Tavola1!B149-Tavola1!B148</f>
        <v>2208</v>
      </c>
      <c r="C149" s="3"/>
      <c r="D149" s="3">
        <f>Tavola1!D149-Tavola1!D148</f>
        <v>13</v>
      </c>
      <c r="E149" s="3">
        <f>Tavola1!E149-Tavola1!E148</f>
        <v>11</v>
      </c>
      <c r="F149" s="3">
        <f>Tavola1!F149-Tavola1!F148</f>
        <v>4</v>
      </c>
      <c r="G149" s="3">
        <f>Tavola1!G149-Tavola1!G148</f>
        <v>4</v>
      </c>
      <c r="H149" s="3">
        <f>Tavola1!H149-Tavola1!H148</f>
        <v>0</v>
      </c>
      <c r="I149" s="3">
        <f>Tavola1!J149-Tavola1!J148</f>
        <v>7</v>
      </c>
      <c r="J149" s="3">
        <f>Tavola1!K149-Tavola1!K148</f>
        <v>2</v>
      </c>
      <c r="K149" s="3">
        <f>Tavola1!L149-Tavola1!L148</f>
        <v>0</v>
      </c>
    </row>
    <row r="150" spans="1:11">
      <c r="A150" s="4">
        <v>44038</v>
      </c>
      <c r="B150" s="3">
        <f>Tavola1!B150-Tavola1!B149</f>
        <v>1508</v>
      </c>
      <c r="C150" s="3"/>
      <c r="D150" s="3">
        <f>Tavola1!D150-Tavola1!D149</f>
        <v>14</v>
      </c>
      <c r="E150" s="3">
        <f>Tavola1!E150-Tavola1!E149</f>
        <v>14</v>
      </c>
      <c r="F150" s="3">
        <f>Tavola1!F150-Tavola1!F149</f>
        <v>5</v>
      </c>
      <c r="G150" s="3">
        <f>Tavola1!G150-Tavola1!G149</f>
        <v>5</v>
      </c>
      <c r="H150" s="3">
        <f>Tavola1!H150-Tavola1!H149</f>
        <v>0</v>
      </c>
      <c r="I150" s="3">
        <f>Tavola1!J150-Tavola1!J149</f>
        <v>9</v>
      </c>
      <c r="J150" s="3">
        <f>Tavola1!K150-Tavola1!K149</f>
        <v>0</v>
      </c>
      <c r="K150" s="3">
        <f>Tavola1!L150-Tavola1!L149</f>
        <v>0</v>
      </c>
    </row>
    <row r="151" spans="1:11">
      <c r="A151" s="4">
        <v>44039</v>
      </c>
      <c r="B151" s="3">
        <f>Tavola1!B151-Tavola1!B150</f>
        <v>1278</v>
      </c>
      <c r="C151" s="3"/>
      <c r="D151" s="3">
        <f>Tavola1!D151-Tavola1!D150</f>
        <v>3</v>
      </c>
      <c r="E151" s="3">
        <f>Tavola1!E151-Tavola1!E150</f>
        <v>-1</v>
      </c>
      <c r="F151" s="3">
        <f>Tavola1!F151-Tavola1!F150</f>
        <v>4</v>
      </c>
      <c r="G151" s="3">
        <f>Tavola1!G151-Tavola1!G150</f>
        <v>2</v>
      </c>
      <c r="H151" s="3">
        <f>Tavola1!H151-Tavola1!H150</f>
        <v>2</v>
      </c>
      <c r="I151" s="3">
        <f>Tavola1!J151-Tavola1!J150</f>
        <v>-5</v>
      </c>
      <c r="J151" s="3">
        <f>Tavola1!K151-Tavola1!K150</f>
        <v>4</v>
      </c>
      <c r="K151" s="3">
        <f>Tavola1!L151-Tavola1!L150</f>
        <v>0</v>
      </c>
    </row>
    <row r="152" spans="1:11">
      <c r="A152" s="4">
        <v>44040</v>
      </c>
      <c r="B152" s="3">
        <f>Tavola1!B152-Tavola1!B151</f>
        <v>3022</v>
      </c>
      <c r="C152" s="3"/>
      <c r="D152" s="3">
        <f>Tavola1!D152-Tavola1!D151</f>
        <v>19</v>
      </c>
      <c r="E152" s="3">
        <f>Tavola1!E152-Tavola1!E151</f>
        <v>12</v>
      </c>
      <c r="F152" s="3">
        <f>Tavola1!F152-Tavola1!F151</f>
        <v>5</v>
      </c>
      <c r="G152" s="3">
        <f>Tavola1!G152-Tavola1!G151</f>
        <v>7</v>
      </c>
      <c r="H152" s="3">
        <f>Tavola1!H152-Tavola1!H151</f>
        <v>-2</v>
      </c>
      <c r="I152" s="3">
        <f>Tavola1!J152-Tavola1!J151</f>
        <v>7</v>
      </c>
      <c r="J152" s="3">
        <f>Tavola1!K152-Tavola1!K151</f>
        <v>7</v>
      </c>
      <c r="K152" s="3">
        <f>Tavola1!L152-Tavola1!L151</f>
        <v>0</v>
      </c>
    </row>
    <row r="153" spans="1:11">
      <c r="A153" s="4">
        <v>44041</v>
      </c>
      <c r="B153" s="3">
        <f>Tavola1!B153-Tavola1!B152</f>
        <v>3135</v>
      </c>
      <c r="C153" s="3"/>
      <c r="D153" s="3">
        <f>Tavola1!D153-Tavola1!D152</f>
        <v>18</v>
      </c>
      <c r="E153" s="3">
        <f>Tavola1!E153-Tavola1!E152</f>
        <v>18</v>
      </c>
      <c r="F153" s="3">
        <f>Tavola1!F153-Tavola1!F152</f>
        <v>0</v>
      </c>
      <c r="G153" s="3">
        <f>Tavola1!G153-Tavola1!G152</f>
        <v>0</v>
      </c>
      <c r="H153" s="3">
        <f>Tavola1!H153-Tavola1!H152</f>
        <v>0</v>
      </c>
      <c r="I153" s="3">
        <f>Tavola1!J153-Tavola1!J152</f>
        <v>18</v>
      </c>
      <c r="J153" s="3">
        <f>Tavola1!K153-Tavola1!K152</f>
        <v>0</v>
      </c>
      <c r="K153" s="3">
        <f>Tavola1!L153-Tavola1!L152</f>
        <v>0</v>
      </c>
    </row>
    <row r="154" spans="1:11">
      <c r="A154" s="4">
        <v>44042</v>
      </c>
      <c r="B154" s="3">
        <f>Tavola1!B154-Tavola1!B153</f>
        <v>3191</v>
      </c>
      <c r="C154" s="3"/>
      <c r="D154" s="3">
        <f>Tavola1!D154-Tavola1!D153</f>
        <v>39</v>
      </c>
      <c r="E154" s="3">
        <f>Tavola1!E154-Tavola1!E153</f>
        <v>35</v>
      </c>
      <c r="F154" s="3">
        <f>Tavola1!F154-Tavola1!F153</f>
        <v>4</v>
      </c>
      <c r="G154" s="3">
        <f>Tavola1!G154-Tavola1!G153</f>
        <v>4</v>
      </c>
      <c r="H154" s="3">
        <f>Tavola1!H154-Tavola1!H153</f>
        <v>0</v>
      </c>
      <c r="I154" s="3">
        <f>Tavola1!J154-Tavola1!J153</f>
        <v>31</v>
      </c>
      <c r="J154" s="3">
        <f>Tavola1!K154-Tavola1!K153</f>
        <v>4</v>
      </c>
      <c r="K154" s="3">
        <f>Tavola1!L154-Tavola1!L153</f>
        <v>0</v>
      </c>
    </row>
    <row r="155" spans="1:11">
      <c r="A155" s="4">
        <v>44043</v>
      </c>
      <c r="B155" s="3">
        <f>Tavola1!B155-Tavola1!B154</f>
        <v>2485</v>
      </c>
      <c r="C155" s="3"/>
      <c r="D155" s="3">
        <f>Tavola1!D155-Tavola1!D154</f>
        <v>16</v>
      </c>
      <c r="E155" s="3">
        <f>Tavola1!E155-Tavola1!E154</f>
        <v>16</v>
      </c>
      <c r="F155" s="3">
        <f>Tavola1!F155-Tavola1!F154</f>
        <v>5</v>
      </c>
      <c r="G155" s="3">
        <f>Tavola1!G155-Tavola1!G154</f>
        <v>5</v>
      </c>
      <c r="H155" s="3">
        <f>Tavola1!H155-Tavola1!H154</f>
        <v>0</v>
      </c>
      <c r="I155" s="3">
        <f>Tavola1!J155-Tavola1!J154</f>
        <v>11</v>
      </c>
      <c r="J155" s="3">
        <f>Tavola1!K155-Tavola1!K154</f>
        <v>0</v>
      </c>
      <c r="K155" s="3">
        <f>Tavola1!L155-Tavola1!L154</f>
        <v>0</v>
      </c>
    </row>
    <row r="156" spans="1:11">
      <c r="A156" s="4">
        <v>44044</v>
      </c>
      <c r="B156" s="3">
        <f>Tavola1!B156-Tavola1!B155</f>
        <v>2743</v>
      </c>
      <c r="C156" s="3"/>
      <c r="D156" s="3">
        <f>Tavola1!D156-Tavola1!D155</f>
        <v>10</v>
      </c>
      <c r="E156" s="3">
        <f>Tavola1!E156-Tavola1!E155</f>
        <v>6</v>
      </c>
      <c r="F156" s="3">
        <f>Tavola1!F156-Tavola1!F155</f>
        <v>-1</v>
      </c>
      <c r="G156" s="3">
        <f>Tavola1!G156-Tavola1!G155</f>
        <v>-2</v>
      </c>
      <c r="H156" s="3">
        <f>Tavola1!H156-Tavola1!H155</f>
        <v>1</v>
      </c>
      <c r="I156" s="3">
        <f>Tavola1!J156-Tavola1!J155</f>
        <v>7</v>
      </c>
      <c r="J156" s="3">
        <f>Tavola1!K156-Tavola1!K155</f>
        <v>4</v>
      </c>
      <c r="K156" s="3">
        <f>Tavola1!L156-Tavola1!L155</f>
        <v>0</v>
      </c>
    </row>
    <row r="157" spans="1:11">
      <c r="A157" s="4">
        <v>44045</v>
      </c>
      <c r="B157" s="3">
        <f>Tavola1!B157-Tavola1!B156</f>
        <v>1319</v>
      </c>
      <c r="C157" s="3"/>
      <c r="D157" s="3">
        <f>Tavola1!D157-Tavola1!D156</f>
        <v>7</v>
      </c>
      <c r="E157" s="3">
        <f>Tavola1!E157-Tavola1!E156</f>
        <v>4</v>
      </c>
      <c r="F157" s="3">
        <f>Tavola1!F157-Tavola1!F156</f>
        <v>0</v>
      </c>
      <c r="G157" s="3">
        <f>Tavola1!G157-Tavola1!G156</f>
        <v>0</v>
      </c>
      <c r="H157" s="3">
        <f>Tavola1!H157-Tavola1!H156</f>
        <v>0</v>
      </c>
      <c r="I157" s="3">
        <f>Tavola1!J157-Tavola1!J156</f>
        <v>4</v>
      </c>
      <c r="J157" s="3">
        <f>Tavola1!K157-Tavola1!K156</f>
        <v>3</v>
      </c>
      <c r="K157" s="3">
        <f>Tavola1!L157-Tavola1!L156</f>
        <v>0</v>
      </c>
    </row>
    <row r="158" spans="1:11">
      <c r="A158" s="4">
        <v>44046</v>
      </c>
      <c r="B158" s="3">
        <f>Tavola1!B158-Tavola1!B157</f>
        <v>823</v>
      </c>
      <c r="C158" s="3"/>
      <c r="D158" s="3">
        <f>Tavola1!D158-Tavola1!D157</f>
        <v>3</v>
      </c>
      <c r="E158" s="3">
        <f>Tavola1!E158-Tavola1!E157</f>
        <v>3</v>
      </c>
      <c r="F158" s="3">
        <f>Tavola1!F158-Tavola1!F157</f>
        <v>0</v>
      </c>
      <c r="G158" s="3">
        <f>Tavola1!G158-Tavola1!G157</f>
        <v>0</v>
      </c>
      <c r="H158" s="3">
        <f>Tavola1!H158-Tavola1!H157</f>
        <v>0</v>
      </c>
      <c r="I158" s="3">
        <f>Tavola1!J158-Tavola1!J157</f>
        <v>3</v>
      </c>
      <c r="J158" s="3">
        <f>Tavola1!K158-Tavola1!K157</f>
        <v>0</v>
      </c>
      <c r="K158" s="3">
        <f>Tavola1!L158-Tavola1!L157</f>
        <v>0</v>
      </c>
    </row>
    <row r="159" spans="1:11">
      <c r="A159" s="4">
        <v>44047</v>
      </c>
      <c r="B159" s="3">
        <f>Tavola1!B159-Tavola1!B158</f>
        <v>2670</v>
      </c>
      <c r="C159" s="3"/>
      <c r="D159" s="3">
        <f>Tavola1!D159-Tavola1!D158</f>
        <v>10</v>
      </c>
      <c r="E159" s="3">
        <f>Tavola1!E159-Tavola1!E158</f>
        <v>5</v>
      </c>
      <c r="F159" s="3">
        <f>Tavola1!F159-Tavola1!F158</f>
        <v>-2</v>
      </c>
      <c r="G159" s="3">
        <f>Tavola1!G159-Tavola1!G158</f>
        <v>-2</v>
      </c>
      <c r="H159" s="3">
        <f>Tavola1!H159-Tavola1!H158</f>
        <v>0</v>
      </c>
      <c r="I159" s="3">
        <f>Tavola1!J159-Tavola1!J158</f>
        <v>7</v>
      </c>
      <c r="J159" s="3">
        <f>Tavola1!K159-Tavola1!K158</f>
        <v>4</v>
      </c>
      <c r="K159" s="3">
        <f>Tavola1!L159-Tavola1!L158</f>
        <v>1</v>
      </c>
    </row>
    <row r="160" spans="1:11">
      <c r="A160" s="4">
        <v>44048</v>
      </c>
      <c r="B160" s="3">
        <f>Tavola1!B161-Tavola1!B159</f>
        <v>5132</v>
      </c>
      <c r="C160" s="3"/>
      <c r="D160" s="3">
        <f>Tavola1!D161-Tavola1!D159</f>
        <v>51</v>
      </c>
      <c r="E160" s="3">
        <f>Tavola1!E161-Tavola1!E159</f>
        <v>49</v>
      </c>
      <c r="F160" s="3">
        <f>Tavola1!F161-Tavola1!F159</f>
        <v>4</v>
      </c>
      <c r="G160" s="3">
        <f>Tavola1!G161-Tavola1!G159</f>
        <v>3</v>
      </c>
      <c r="H160" s="3">
        <f>Tavola1!H161-Tavola1!H159</f>
        <v>1</v>
      </c>
      <c r="I160" s="3">
        <f>Tavola1!J161-Tavola1!J159</f>
        <v>45</v>
      </c>
      <c r="J160" s="3">
        <f>Tavola1!K161-Tavola1!K159</f>
        <v>2</v>
      </c>
      <c r="K160" s="3">
        <f>Tavola1!L161-Tavola1!L159</f>
        <v>0</v>
      </c>
    </row>
    <row r="161" spans="1:11">
      <c r="A161" s="4">
        <v>44049</v>
      </c>
      <c r="B161" s="3">
        <f>Tavola1!B161-Tavola1!B160</f>
        <v>2795</v>
      </c>
      <c r="C161" s="3"/>
      <c r="D161" s="3">
        <f>Tavola1!D161-Tavola1!D160</f>
        <v>30</v>
      </c>
      <c r="E161" s="3">
        <f>Tavola1!E161-Tavola1!E160</f>
        <v>28</v>
      </c>
      <c r="F161" s="3">
        <f>Tavola1!F161-Tavola1!F160</f>
        <v>3</v>
      </c>
      <c r="G161" s="3">
        <f>Tavola1!G161-Tavola1!G160</f>
        <v>3</v>
      </c>
      <c r="H161" s="3">
        <f>Tavola1!H161-Tavola1!H160</f>
        <v>0</v>
      </c>
      <c r="I161" s="3">
        <f>Tavola1!J161-Tavola1!J160</f>
        <v>25</v>
      </c>
      <c r="J161" s="3">
        <f>Tavola1!K161-Tavola1!K160</f>
        <v>2</v>
      </c>
      <c r="K161" s="3">
        <f>Tavola1!L161-Tavola1!L160</f>
        <v>0</v>
      </c>
    </row>
    <row r="162" spans="1:11">
      <c r="A162" s="4">
        <v>44050</v>
      </c>
      <c r="B162" s="3">
        <f>Tavola1!B162-Tavola1!B161</f>
        <v>2412</v>
      </c>
      <c r="C162" s="3"/>
      <c r="D162" s="3">
        <f>Tavola1!D162-Tavola1!D161</f>
        <v>27</v>
      </c>
      <c r="E162" s="3">
        <f>Tavola1!E162-Tavola1!E161</f>
        <v>27</v>
      </c>
      <c r="F162" s="3">
        <f>Tavola1!F162-Tavola1!F161</f>
        <v>0</v>
      </c>
      <c r="G162" s="3">
        <f>Tavola1!G162-Tavola1!G161</f>
        <v>0</v>
      </c>
      <c r="H162" s="3">
        <f>Tavola1!H162-Tavola1!H161</f>
        <v>0</v>
      </c>
      <c r="I162" s="3">
        <f>Tavola1!J162-Tavola1!J161</f>
        <v>27</v>
      </c>
      <c r="J162" s="3">
        <f>Tavola1!K162-Tavola1!K161</f>
        <v>0</v>
      </c>
      <c r="K162" s="3">
        <f>Tavola1!L162-Tavola1!L161</f>
        <v>0</v>
      </c>
    </row>
    <row r="163" spans="1:11">
      <c r="A163" s="4">
        <v>44051</v>
      </c>
      <c r="B163" s="3">
        <f>Tavola1!B163-Tavola1!B162</f>
        <v>2511</v>
      </c>
      <c r="C163" s="3"/>
      <c r="D163" s="3">
        <f>Tavola1!D163-Tavola1!D162</f>
        <v>28</v>
      </c>
      <c r="E163" s="3">
        <f>Tavola1!E163-Tavola1!E162</f>
        <v>28</v>
      </c>
      <c r="F163" s="3">
        <f>Tavola1!F163-Tavola1!F162</f>
        <v>0</v>
      </c>
      <c r="G163" s="3">
        <f>Tavola1!G163-Tavola1!G162</f>
        <v>0</v>
      </c>
      <c r="H163" s="3">
        <f>Tavola1!H163-Tavola1!H162</f>
        <v>0</v>
      </c>
      <c r="I163" s="3">
        <f>Tavola1!J163-Tavola1!J162</f>
        <v>28</v>
      </c>
      <c r="J163" s="3">
        <f>Tavola1!K163-Tavola1!K162</f>
        <v>0</v>
      </c>
      <c r="K163" s="3">
        <f>Tavola1!L163-Tavola1!L162</f>
        <v>0</v>
      </c>
    </row>
    <row r="164" spans="1:11">
      <c r="A164" s="4">
        <v>44052</v>
      </c>
      <c r="B164" s="3">
        <f>Tavola1!B164-Tavola1!B163</f>
        <v>1277</v>
      </c>
      <c r="C164" s="3"/>
      <c r="D164" s="3">
        <f>Tavola1!D164-Tavola1!D163</f>
        <v>29</v>
      </c>
      <c r="E164" s="3">
        <f>Tavola1!E164-Tavola1!E163</f>
        <v>23</v>
      </c>
      <c r="F164" s="3">
        <f>Tavola1!F164-Tavola1!F163</f>
        <v>3</v>
      </c>
      <c r="G164" s="3">
        <f>Tavola1!G164-Tavola1!G163</f>
        <v>2</v>
      </c>
      <c r="H164" s="3">
        <f>Tavola1!H164-Tavola1!H163</f>
        <v>1</v>
      </c>
      <c r="I164" s="3">
        <f>Tavola1!J164-Tavola1!J163</f>
        <v>20</v>
      </c>
      <c r="J164" s="3">
        <f>Tavola1!K164-Tavola1!K163</f>
        <v>6</v>
      </c>
      <c r="K164" s="3">
        <f>Tavola1!L164-Tavola1!L163</f>
        <v>0</v>
      </c>
    </row>
    <row r="165" spans="1:11">
      <c r="A165" s="4">
        <v>44053</v>
      </c>
      <c r="B165" s="3">
        <f>Tavola1!B165-Tavola1!B164</f>
        <v>873</v>
      </c>
      <c r="C165" s="3"/>
      <c r="D165" s="3">
        <f>Tavola1!D165-Tavola1!D164</f>
        <v>32</v>
      </c>
      <c r="E165" s="3">
        <f>Tavola1!E165-Tavola1!E164</f>
        <v>30</v>
      </c>
      <c r="F165" s="3">
        <f>Tavola1!F165-Tavola1!F164</f>
        <v>7</v>
      </c>
      <c r="G165" s="3">
        <f>Tavola1!G165-Tavola1!G164</f>
        <v>6</v>
      </c>
      <c r="H165" s="3">
        <f>Tavola1!H165-Tavola1!H164</f>
        <v>1</v>
      </c>
      <c r="I165" s="3">
        <f>Tavola1!J165-Tavola1!J164</f>
        <v>23</v>
      </c>
      <c r="J165" s="3">
        <f>Tavola1!K165-Tavola1!K164</f>
        <v>2</v>
      </c>
      <c r="K165" s="3">
        <f>Tavola1!L165-Tavola1!L164</f>
        <v>0</v>
      </c>
    </row>
    <row r="166" spans="1:11">
      <c r="A166" s="4">
        <v>44054</v>
      </c>
      <c r="B166" s="3">
        <f>Tavola1!B166-Tavola1!B165</f>
        <v>2860</v>
      </c>
      <c r="C166" s="3"/>
      <c r="D166" s="3">
        <f>Tavola1!D166-Tavola1!D165</f>
        <v>89</v>
      </c>
      <c r="E166" s="3">
        <f>Tavola1!E166-Tavola1!E165</f>
        <v>88</v>
      </c>
      <c r="F166" s="3">
        <f>Tavola1!F166-Tavola1!F165</f>
        <v>-1</v>
      </c>
      <c r="G166" s="3">
        <f>Tavola1!G166-Tavola1!G165</f>
        <v>-1</v>
      </c>
      <c r="H166" s="3">
        <f>Tavola1!H166-Tavola1!H165</f>
        <v>0</v>
      </c>
      <c r="I166" s="3">
        <f>Tavola1!J166-Tavola1!J165</f>
        <v>89</v>
      </c>
      <c r="J166" s="3">
        <f>Tavola1!K166-Tavola1!K165</f>
        <v>1</v>
      </c>
      <c r="K166" s="3">
        <f>Tavola1!L166-Tavola1!L165</f>
        <v>0</v>
      </c>
    </row>
    <row r="167" spans="1:11">
      <c r="A167" s="4">
        <v>44055</v>
      </c>
      <c r="B167" s="3">
        <f>Tavola1!B167-Tavola1!B166</f>
        <v>2248</v>
      </c>
      <c r="C167" s="3"/>
      <c r="D167" s="3">
        <f>Tavola1!D167-Tavola1!D166</f>
        <v>29</v>
      </c>
      <c r="E167" s="3">
        <f>Tavola1!E167-Tavola1!E166</f>
        <v>24</v>
      </c>
      <c r="F167" s="3">
        <f>Tavola1!F167-Tavola1!F166</f>
        <v>-1</v>
      </c>
      <c r="G167" s="3">
        <f>Tavola1!G167-Tavola1!G166</f>
        <v>-1</v>
      </c>
      <c r="H167" s="3">
        <f>Tavola1!H167-Tavola1!H166</f>
        <v>0</v>
      </c>
      <c r="I167" s="3">
        <f>Tavola1!J167-Tavola1!J166</f>
        <v>25</v>
      </c>
      <c r="J167" s="3">
        <f>Tavola1!K167-Tavola1!K166</f>
        <v>5</v>
      </c>
      <c r="K167" s="3">
        <f>Tavola1!L167-Tavola1!L166</f>
        <v>0</v>
      </c>
    </row>
    <row r="168" spans="1:11">
      <c r="A168" s="4">
        <v>44056</v>
      </c>
      <c r="B168" s="3">
        <f>Tavola1!B168-Tavola1!B167</f>
        <v>2046</v>
      </c>
      <c r="C168" s="3"/>
      <c r="D168" s="3">
        <f>Tavola1!D168-Tavola1!D167</f>
        <v>42</v>
      </c>
      <c r="E168" s="3">
        <f>Tavola1!E168-Tavola1!E167</f>
        <v>42</v>
      </c>
      <c r="F168" s="3">
        <f>Tavola1!F168-Tavola1!F167</f>
        <v>-1</v>
      </c>
      <c r="G168" s="3">
        <f>Tavola1!G168-Tavola1!G167</f>
        <v>-1</v>
      </c>
      <c r="H168" s="3">
        <f>Tavola1!H168-Tavola1!H167</f>
        <v>0</v>
      </c>
      <c r="I168" s="3">
        <f>Tavola1!J168-Tavola1!J167</f>
        <v>43</v>
      </c>
      <c r="J168" s="3">
        <f>Tavola1!K168-Tavola1!K167</f>
        <v>0</v>
      </c>
      <c r="K168" s="3">
        <f>Tavola1!L168-Tavola1!L167</f>
        <v>0</v>
      </c>
    </row>
    <row r="169" spans="1:11">
      <c r="A169" s="4">
        <v>44057</v>
      </c>
      <c r="B169" s="3">
        <f>Tavola1!B169-Tavola1!B168</f>
        <v>2219</v>
      </c>
      <c r="C169" s="3"/>
      <c r="D169" s="3">
        <f>Tavola1!D169-Tavola1!D168</f>
        <v>36</v>
      </c>
      <c r="E169" s="3">
        <f>Tavola1!E169-Tavola1!E168</f>
        <v>27</v>
      </c>
      <c r="F169" s="3">
        <f>Tavola1!F169-Tavola1!F168</f>
        <v>4</v>
      </c>
      <c r="G169" s="3">
        <f>Tavola1!G169-Tavola1!G168</f>
        <v>4</v>
      </c>
      <c r="H169" s="3">
        <f>Tavola1!H169-Tavola1!H168</f>
        <v>0</v>
      </c>
      <c r="I169" s="3">
        <f>Tavola1!J169-Tavola1!J168</f>
        <v>23</v>
      </c>
      <c r="J169" s="3">
        <f>Tavola1!K169-Tavola1!K168</f>
        <v>9</v>
      </c>
      <c r="K169" s="3">
        <f>Tavola1!L169-Tavola1!L168</f>
        <v>0</v>
      </c>
    </row>
    <row r="170" spans="1:11">
      <c r="A170" s="4">
        <v>44058</v>
      </c>
      <c r="B170" s="3">
        <f>Tavola1!B170-Tavola1!B169</f>
        <v>2030</v>
      </c>
      <c r="C170" s="3"/>
      <c r="D170" s="3">
        <f>Tavola1!D170-Tavola1!D169</f>
        <v>46</v>
      </c>
      <c r="E170" s="3">
        <f>Tavola1!E170-Tavola1!E169</f>
        <v>46</v>
      </c>
      <c r="F170" s="3">
        <f>Tavola1!F170-Tavola1!F169</f>
        <v>0</v>
      </c>
      <c r="G170" s="3">
        <f>Tavola1!G170-Tavola1!G169</f>
        <v>1</v>
      </c>
      <c r="H170" s="3">
        <f>Tavola1!H170-Tavola1!H169</f>
        <v>-1</v>
      </c>
      <c r="I170" s="3">
        <f>Tavola1!J170-Tavola1!J169</f>
        <v>46</v>
      </c>
      <c r="J170" s="3">
        <f>Tavola1!K170-Tavola1!K169</f>
        <v>0</v>
      </c>
      <c r="K170" s="3">
        <f>Tavola1!L170-Tavola1!L169</f>
        <v>0</v>
      </c>
    </row>
    <row r="171" spans="1:11">
      <c r="A171" s="4">
        <v>44059</v>
      </c>
      <c r="B171" s="3">
        <f>Tavola1!B171-Tavola1!B170</f>
        <v>1043</v>
      </c>
      <c r="C171" s="3"/>
      <c r="D171" s="3">
        <f>Tavola1!D171-Tavola1!D170</f>
        <v>39</v>
      </c>
      <c r="E171" s="3">
        <f>Tavola1!E171-Tavola1!E170</f>
        <v>35</v>
      </c>
      <c r="F171" s="3">
        <f>Tavola1!F171-Tavola1!F170</f>
        <v>4</v>
      </c>
      <c r="G171" s="3">
        <f>Tavola1!G171-Tavola1!G170</f>
        <v>4</v>
      </c>
      <c r="H171" s="3">
        <f>Tavola1!H171-Tavola1!H170</f>
        <v>0</v>
      </c>
      <c r="I171" s="3">
        <f>Tavola1!J171-Tavola1!J170</f>
        <v>31</v>
      </c>
      <c r="J171" s="3">
        <f>Tavola1!K171-Tavola1!K170</f>
        <v>3</v>
      </c>
      <c r="K171" s="3">
        <f>Tavola1!L171-Tavola1!L170</f>
        <v>1</v>
      </c>
    </row>
    <row r="172" spans="1:11">
      <c r="A172" s="4">
        <v>44060</v>
      </c>
      <c r="B172" s="3">
        <f>Tavola1!B172-Tavola1!B171</f>
        <v>1626</v>
      </c>
      <c r="C172" s="3"/>
      <c r="D172" s="3">
        <f>Tavola1!D172-Tavola1!D171</f>
        <v>14</v>
      </c>
      <c r="E172" s="3">
        <f>Tavola1!E172-Tavola1!E171</f>
        <v>6</v>
      </c>
      <c r="F172" s="3">
        <f>Tavola1!F172-Tavola1!F171</f>
        <v>4</v>
      </c>
      <c r="G172" s="3">
        <f>Tavola1!G172-Tavola1!G171</f>
        <v>3</v>
      </c>
      <c r="H172" s="3">
        <f>Tavola1!H172-Tavola1!H171</f>
        <v>1</v>
      </c>
      <c r="I172" s="3">
        <f>Tavola1!J172-Tavola1!J171</f>
        <v>2</v>
      </c>
      <c r="J172" s="3">
        <f>Tavola1!K172-Tavola1!K171</f>
        <v>7</v>
      </c>
      <c r="K172" s="3">
        <f>Tavola1!L172-Tavola1!L171</f>
        <v>1</v>
      </c>
    </row>
    <row r="173" spans="1:11">
      <c r="A173" s="4">
        <v>44061</v>
      </c>
      <c r="B173" s="3">
        <f>Tavola1!B173-Tavola1!B172</f>
        <v>2406</v>
      </c>
      <c r="C173" s="3"/>
      <c r="D173" s="3">
        <f>Tavola1!D173-Tavola1!D172</f>
        <v>13</v>
      </c>
      <c r="E173" s="3">
        <f>Tavola1!E173-Tavola1!E172</f>
        <v>4</v>
      </c>
      <c r="F173" s="3">
        <f>Tavola1!F173-Tavola1!F172</f>
        <v>0</v>
      </c>
      <c r="G173" s="3">
        <f>Tavola1!G173-Tavola1!G172</f>
        <v>0</v>
      </c>
      <c r="H173" s="3">
        <f>Tavola1!H173-Tavola1!H172</f>
        <v>0</v>
      </c>
      <c r="I173" s="3">
        <f>Tavola1!J173-Tavola1!J172</f>
        <v>4</v>
      </c>
      <c r="J173" s="3">
        <f>Tavola1!K173-Tavola1!K172</f>
        <v>9</v>
      </c>
      <c r="K173" s="3">
        <f>Tavola1!L173-Tavola1!L172</f>
        <v>0</v>
      </c>
    </row>
    <row r="174" spans="1:11">
      <c r="A174" s="4">
        <v>44062</v>
      </c>
      <c r="B174" s="3">
        <f>Tavola1!B174-Tavola1!B173</f>
        <v>2859</v>
      </c>
      <c r="C174" s="3"/>
      <c r="D174" s="3">
        <f>Tavola1!D174-Tavola1!D173</f>
        <v>45</v>
      </c>
      <c r="E174" s="3">
        <f>Tavola1!E174-Tavola1!E173</f>
        <v>44</v>
      </c>
      <c r="F174" s="3">
        <f>Tavola1!F174-Tavola1!F173</f>
        <v>1</v>
      </c>
      <c r="G174" s="3">
        <f>Tavola1!G174-Tavola1!G173</f>
        <v>-1</v>
      </c>
      <c r="H174" s="3">
        <f>Tavola1!H174-Tavola1!H173</f>
        <v>2</v>
      </c>
      <c r="I174" s="3">
        <f>Tavola1!J174-Tavola1!J173</f>
        <v>43</v>
      </c>
      <c r="J174" s="3">
        <f>Tavola1!K174-Tavola1!K173</f>
        <v>1</v>
      </c>
      <c r="K174" s="3">
        <f>Tavola1!L174-Tavola1!L173</f>
        <v>0</v>
      </c>
    </row>
    <row r="175" spans="1:11">
      <c r="A175" s="4">
        <v>44063</v>
      </c>
      <c r="B175" s="3">
        <f>Tavola1!B175-Tavola1!B174</f>
        <v>2982</v>
      </c>
      <c r="C175" s="3"/>
      <c r="D175" s="3">
        <f>Tavola1!D175-Tavola1!D174</f>
        <v>37</v>
      </c>
      <c r="E175" s="3">
        <f>Tavola1!E175-Tavola1!E174</f>
        <v>24</v>
      </c>
      <c r="F175" s="3">
        <f>Tavola1!F175-Tavola1!F174</f>
        <v>-12</v>
      </c>
      <c r="G175" s="3">
        <f>Tavola1!G175-Tavola1!G174</f>
        <v>-12</v>
      </c>
      <c r="H175" s="3">
        <f>Tavola1!H175-Tavola1!H174</f>
        <v>0</v>
      </c>
      <c r="I175" s="3">
        <f>Tavola1!J175-Tavola1!J174</f>
        <v>36</v>
      </c>
      <c r="J175" s="3">
        <f>Tavola1!K175-Tavola1!K174</f>
        <v>13</v>
      </c>
      <c r="K175" s="3">
        <f>Tavola1!L175-Tavola1!L174</f>
        <v>0</v>
      </c>
    </row>
    <row r="176" spans="1:11">
      <c r="A176" s="4">
        <v>44064</v>
      </c>
      <c r="B176" s="3">
        <f>Tavola1!B176-Tavola1!B175</f>
        <v>3129</v>
      </c>
      <c r="C176" s="3"/>
      <c r="D176" s="3">
        <f>Tavola1!D176-Tavola1!D175</f>
        <v>44</v>
      </c>
      <c r="E176" s="3">
        <f>Tavola1!E176-Tavola1!E175</f>
        <v>38</v>
      </c>
      <c r="F176" s="3">
        <f>Tavola1!F176-Tavola1!F175</f>
        <v>4</v>
      </c>
      <c r="G176" s="3">
        <f>Tavola1!G176-Tavola1!G175</f>
        <v>4</v>
      </c>
      <c r="H176" s="3">
        <f>Tavola1!H176-Tavola1!H175</f>
        <v>0</v>
      </c>
      <c r="I176" s="3">
        <f>Tavola1!J176-Tavola1!J175</f>
        <v>34</v>
      </c>
      <c r="J176" s="3">
        <f>Tavola1!K176-Tavola1!K175</f>
        <v>6</v>
      </c>
      <c r="K176" s="3">
        <f>Tavola1!L176-Tavola1!L175</f>
        <v>0</v>
      </c>
    </row>
    <row r="177" spans="1:11">
      <c r="A177" s="4">
        <v>44065</v>
      </c>
      <c r="B177" s="3">
        <f>Tavola1!B177-Tavola1!B176</f>
        <v>2220</v>
      </c>
      <c r="C177" s="3"/>
      <c r="D177" s="3">
        <f>Tavola1!D177-Tavola1!D176</f>
        <v>48</v>
      </c>
      <c r="E177" s="3">
        <f>Tavola1!E177-Tavola1!E176</f>
        <v>46</v>
      </c>
      <c r="F177" s="3">
        <f>Tavola1!F177-Tavola1!F176</f>
        <v>0</v>
      </c>
      <c r="G177" s="3">
        <f>Tavola1!G177-Tavola1!G176</f>
        <v>0</v>
      </c>
      <c r="H177" s="3">
        <f>Tavola1!H177-Tavola1!H176</f>
        <v>0</v>
      </c>
      <c r="I177" s="3">
        <f>Tavola1!J177-Tavola1!J176</f>
        <v>46</v>
      </c>
      <c r="J177" s="3">
        <f>Tavola1!K177-Tavola1!K176</f>
        <v>2</v>
      </c>
      <c r="K177" s="3">
        <f>Tavola1!L177-Tavola1!L176</f>
        <v>0</v>
      </c>
    </row>
    <row r="178" spans="1:11">
      <c r="A178" s="4">
        <v>44066</v>
      </c>
      <c r="B178" s="3">
        <f>Tavola1!B178-Tavola1!B177</f>
        <v>2146</v>
      </c>
      <c r="C178" s="3"/>
      <c r="D178" s="3">
        <f>Tavola1!D178-Tavola1!D177</f>
        <v>35</v>
      </c>
      <c r="E178" s="3">
        <f>Tavola1!E178-Tavola1!E177</f>
        <v>29</v>
      </c>
      <c r="F178" s="3">
        <f>Tavola1!F178-Tavola1!F177</f>
        <v>7</v>
      </c>
      <c r="G178" s="3">
        <f>Tavola1!G178-Tavola1!G177</f>
        <v>5</v>
      </c>
      <c r="H178" s="3">
        <f>Tavola1!H178-Tavola1!H177</f>
        <v>2</v>
      </c>
      <c r="I178" s="3">
        <f>Tavola1!J178-Tavola1!J177</f>
        <v>22</v>
      </c>
      <c r="J178" s="3">
        <f>Tavola1!K178-Tavola1!K177</f>
        <v>6</v>
      </c>
      <c r="K178" s="3">
        <f>Tavola1!L178-Tavola1!L177</f>
        <v>0</v>
      </c>
    </row>
    <row r="179" spans="1:11">
      <c r="A179" s="4">
        <v>44067</v>
      </c>
      <c r="B179" s="3">
        <f>Tavola1!B179-Tavola1!B178</f>
        <v>1468</v>
      </c>
      <c r="C179" s="3"/>
      <c r="D179" s="3">
        <f>Tavola1!D179-Tavola1!D178</f>
        <v>65</v>
      </c>
      <c r="E179" s="3">
        <f>Tavola1!E179-Tavola1!E178</f>
        <v>44</v>
      </c>
      <c r="F179" s="3">
        <f>Tavola1!F179-Tavola1!F178</f>
        <v>3</v>
      </c>
      <c r="G179" s="3">
        <f>Tavola1!G179-Tavola1!G178</f>
        <v>4</v>
      </c>
      <c r="H179" s="3">
        <f>Tavola1!H179-Tavola1!H178</f>
        <v>-1</v>
      </c>
      <c r="I179" s="3">
        <f>Tavola1!J179-Tavola1!J178</f>
        <v>41</v>
      </c>
      <c r="J179" s="3">
        <f>Tavola1!K179-Tavola1!K178</f>
        <v>21</v>
      </c>
      <c r="K179" s="3">
        <f>Tavola1!L179-Tavola1!L178</f>
        <v>0</v>
      </c>
    </row>
    <row r="180" spans="1:11">
      <c r="A180" s="4">
        <v>44068</v>
      </c>
      <c r="B180" s="3">
        <f>Tavola1!B180-Tavola1!B179</f>
        <v>2634</v>
      </c>
      <c r="C180" s="3"/>
      <c r="D180" s="3">
        <f>Tavola1!D180-Tavola1!D179</f>
        <v>24</v>
      </c>
      <c r="E180" s="3">
        <f>Tavola1!E180-Tavola1!E179</f>
        <v>0</v>
      </c>
      <c r="F180" s="3">
        <f>Tavola1!F180-Tavola1!F179</f>
        <v>0</v>
      </c>
      <c r="G180" s="3">
        <f>Tavola1!G180-Tavola1!G179</f>
        <v>-1</v>
      </c>
      <c r="H180" s="3">
        <f>Tavola1!H180-Tavola1!H179</f>
        <v>1</v>
      </c>
      <c r="I180" s="3">
        <f>Tavola1!J180-Tavola1!J179</f>
        <v>0</v>
      </c>
      <c r="J180" s="3">
        <f>Tavola1!K180-Tavola1!K179</f>
        <v>24</v>
      </c>
      <c r="K180" s="3">
        <f>Tavola1!L180-Tavola1!L179</f>
        <v>0</v>
      </c>
    </row>
    <row r="181" spans="1:11">
      <c r="A181" s="4">
        <v>44069</v>
      </c>
      <c r="B181" s="3">
        <f>Tavola1!B181-Tavola1!B180</f>
        <v>3353</v>
      </c>
      <c r="C181" s="3"/>
      <c r="D181" s="3">
        <f>Tavola1!D181-Tavola1!D180</f>
        <v>33</v>
      </c>
      <c r="E181" s="3">
        <f>Tavola1!E181-Tavola1!E180</f>
        <v>33</v>
      </c>
      <c r="F181" s="3">
        <f>Tavola1!F181-Tavola1!F180</f>
        <v>6</v>
      </c>
      <c r="G181" s="3">
        <f>Tavola1!G181-Tavola1!G180</f>
        <v>6</v>
      </c>
      <c r="H181" s="3">
        <f>Tavola1!H181-Tavola1!H180</f>
        <v>0</v>
      </c>
      <c r="I181" s="3">
        <f>Tavola1!J181-Tavola1!J180</f>
        <v>27</v>
      </c>
      <c r="J181" s="3">
        <f>Tavola1!K181-Tavola1!K180</f>
        <v>0</v>
      </c>
      <c r="K181" s="3">
        <f>Tavola1!L181-Tavola1!L180</f>
        <v>0</v>
      </c>
    </row>
    <row r="182" spans="1:11">
      <c r="A182" s="4">
        <v>44070</v>
      </c>
      <c r="B182" s="3">
        <f>Tavola1!B182-Tavola1!B181</f>
        <v>4072</v>
      </c>
      <c r="C182" s="3"/>
      <c r="D182" s="3">
        <f>Tavola1!D182-Tavola1!D181</f>
        <v>50</v>
      </c>
      <c r="E182" s="3">
        <f>Tavola1!E182-Tavola1!E181</f>
        <v>39</v>
      </c>
      <c r="F182" s="3">
        <f>Tavola1!F182-Tavola1!F181</f>
        <v>3</v>
      </c>
      <c r="G182" s="3">
        <f>Tavola1!G182-Tavola1!G181</f>
        <v>3</v>
      </c>
      <c r="H182" s="3">
        <f>Tavola1!H182-Tavola1!H181</f>
        <v>0</v>
      </c>
      <c r="I182" s="3">
        <f>Tavola1!J182-Tavola1!J181</f>
        <v>36</v>
      </c>
      <c r="J182" s="3">
        <f>Tavola1!K182-Tavola1!K181</f>
        <v>11</v>
      </c>
      <c r="K182" s="3">
        <f>Tavola1!L182-Tavola1!L181</f>
        <v>0</v>
      </c>
    </row>
    <row r="183" spans="1:11">
      <c r="A183" s="4">
        <v>44071</v>
      </c>
      <c r="B183" s="3">
        <f>Tavola1!B183-Tavola1!B182</f>
        <v>3236</v>
      </c>
      <c r="C183" s="3"/>
      <c r="D183" s="3">
        <f>Tavola1!D183-Tavola1!D182</f>
        <v>54</v>
      </c>
      <c r="E183" s="3">
        <f>Tavola1!E183-Tavola1!E182</f>
        <v>39</v>
      </c>
      <c r="F183" s="3">
        <f>Tavola1!F183-Tavola1!F182</f>
        <v>6</v>
      </c>
      <c r="G183" s="3">
        <f>Tavola1!G183-Tavola1!G182</f>
        <v>7</v>
      </c>
      <c r="H183" s="3">
        <f>Tavola1!H183-Tavola1!H182</f>
        <v>-1</v>
      </c>
      <c r="I183" s="3">
        <f>Tavola1!J183-Tavola1!J182</f>
        <v>33</v>
      </c>
      <c r="J183" s="3">
        <f>Tavola1!K183-Tavola1!K182</f>
        <v>15</v>
      </c>
      <c r="K183" s="3">
        <f>Tavola1!L183-Tavola1!L182</f>
        <v>0</v>
      </c>
    </row>
    <row r="184" spans="1:11">
      <c r="A184" s="4">
        <v>44072</v>
      </c>
      <c r="B184" s="3">
        <f>Tavola1!B184-Tavola1!B183</f>
        <v>2872</v>
      </c>
      <c r="C184" s="3"/>
      <c r="D184" s="3">
        <f>Tavola1!D184-Tavola1!D183</f>
        <v>29</v>
      </c>
      <c r="E184" s="3">
        <f>Tavola1!E184-Tavola1!E183</f>
        <v>26</v>
      </c>
      <c r="F184" s="3">
        <f>Tavola1!F184-Tavola1!F183</f>
        <v>2</v>
      </c>
      <c r="G184" s="3">
        <f>Tavola1!G184-Tavola1!G183</f>
        <v>1</v>
      </c>
      <c r="H184" s="3">
        <f>Tavola1!H184-Tavola1!H183</f>
        <v>1</v>
      </c>
      <c r="I184" s="3">
        <f>Tavola1!J184-Tavola1!J183</f>
        <v>24</v>
      </c>
      <c r="J184" s="3">
        <f>Tavola1!K184-Tavola1!K183</f>
        <v>3</v>
      </c>
      <c r="K184" s="3">
        <f>Tavola1!L184-Tavola1!L183</f>
        <v>0</v>
      </c>
    </row>
    <row r="185" spans="1:11">
      <c r="A185" s="4">
        <v>44073</v>
      </c>
      <c r="B185" s="3">
        <f>Tavola1!B185-Tavola1!B184</f>
        <v>2365</v>
      </c>
      <c r="C185" s="3"/>
      <c r="D185" s="3">
        <f>Tavola1!D185-Tavola1!D184</f>
        <v>34</v>
      </c>
      <c r="E185" s="3">
        <f>Tavola1!E185-Tavola1!E184</f>
        <v>30</v>
      </c>
      <c r="F185" s="3">
        <f>Tavola1!F185-Tavola1!F184</f>
        <v>-2</v>
      </c>
      <c r="G185" s="3">
        <f>Tavola1!G185-Tavola1!G184</f>
        <v>-2</v>
      </c>
      <c r="H185" s="3">
        <f>Tavola1!H185-Tavola1!H184</f>
        <v>0</v>
      </c>
      <c r="I185" s="3">
        <f>Tavola1!J185-Tavola1!J184</f>
        <v>32</v>
      </c>
      <c r="J185" s="3">
        <f>Tavola1!K185-Tavola1!K184</f>
        <v>4</v>
      </c>
      <c r="K185" s="3">
        <f>Tavola1!L185-Tavola1!L184</f>
        <v>0</v>
      </c>
    </row>
    <row r="186" spans="1:11">
      <c r="A186" s="4">
        <v>44074</v>
      </c>
      <c r="B186" s="3">
        <f>Tavola1!B186-Tavola1!B185</f>
        <v>1315</v>
      </c>
      <c r="C186" s="3"/>
      <c r="D186" s="3">
        <f>Tavola1!D186-Tavola1!D185</f>
        <v>26</v>
      </c>
      <c r="E186" s="3">
        <f>Tavola1!E186-Tavola1!E185</f>
        <v>11</v>
      </c>
      <c r="F186" s="3">
        <f>Tavola1!F186-Tavola1!F185</f>
        <v>2</v>
      </c>
      <c r="G186" s="3">
        <f>Tavola1!G186-Tavola1!G185</f>
        <v>2</v>
      </c>
      <c r="H186" s="3">
        <f>Tavola1!H186-Tavola1!H185</f>
        <v>0</v>
      </c>
      <c r="I186" s="3">
        <f>Tavola1!J186-Tavola1!J185</f>
        <v>9</v>
      </c>
      <c r="J186" s="3">
        <f>Tavola1!K186-Tavola1!K185</f>
        <v>15</v>
      </c>
      <c r="K186" s="3">
        <f>Tavola1!L186-Tavola1!L185</f>
        <v>0</v>
      </c>
    </row>
    <row r="187" spans="1:11">
      <c r="A187" s="4">
        <v>44075</v>
      </c>
      <c r="B187" s="3">
        <f>Tavola1!B187-Tavola1!B186</f>
        <v>4210</v>
      </c>
      <c r="C187" s="3"/>
      <c r="D187" s="3">
        <f>Tavola1!D187-Tavola1!D186</f>
        <v>33</v>
      </c>
      <c r="E187" s="3">
        <f>Tavola1!E187-Tavola1!E186</f>
        <v>27</v>
      </c>
      <c r="F187" s="3">
        <f>Tavola1!F187-Tavola1!F186</f>
        <v>1</v>
      </c>
      <c r="G187" s="3">
        <f>Tavola1!G187-Tavola1!G186</f>
        <v>1</v>
      </c>
      <c r="H187" s="3">
        <f>Tavola1!H187-Tavola1!H186</f>
        <v>0</v>
      </c>
      <c r="I187" s="3">
        <f>Tavola1!J187-Tavola1!J186</f>
        <v>26</v>
      </c>
      <c r="J187" s="3">
        <f>Tavola1!K187-Tavola1!K186</f>
        <v>5</v>
      </c>
      <c r="K187" s="3">
        <f>Tavola1!L187-Tavola1!L186</f>
        <v>1</v>
      </c>
    </row>
    <row r="188" spans="1:11">
      <c r="A188" s="4">
        <v>44076</v>
      </c>
      <c r="B188" s="3">
        <f>Tavola1!B188-Tavola1!B187</f>
        <v>5627</v>
      </c>
      <c r="C188" s="3"/>
      <c r="D188" s="3">
        <f>Tavola1!D188-Tavola1!D187</f>
        <v>83</v>
      </c>
      <c r="E188" s="3">
        <f>Tavola1!E188-Tavola1!E187</f>
        <v>75</v>
      </c>
      <c r="F188" s="3">
        <f>Tavola1!F188-Tavola1!F187</f>
        <v>7</v>
      </c>
      <c r="G188" s="3">
        <f>Tavola1!G188-Tavola1!G187</f>
        <v>5</v>
      </c>
      <c r="H188" s="3">
        <f>Tavola1!H188-Tavola1!H187</f>
        <v>2</v>
      </c>
      <c r="I188" s="3">
        <f>Tavola1!J188-Tavola1!J187</f>
        <v>68</v>
      </c>
      <c r="J188" s="3">
        <f>Tavola1!K188-Tavola1!K187</f>
        <v>8</v>
      </c>
      <c r="K188" s="3">
        <f>Tavola1!L188-Tavola1!L187</f>
        <v>0</v>
      </c>
    </row>
    <row r="189" spans="1:11">
      <c r="A189" s="4">
        <v>44077</v>
      </c>
      <c r="B189" s="3">
        <f>Tavola1!B189-Tavola1!B188</f>
        <v>3467</v>
      </c>
      <c r="C189" s="3"/>
      <c r="D189" s="3">
        <f>Tavola1!D189-Tavola1!D188</f>
        <v>54</v>
      </c>
      <c r="E189" s="3">
        <f>Tavola1!E189-Tavola1!E188</f>
        <v>25</v>
      </c>
      <c r="F189" s="3">
        <f>Tavola1!F189-Tavola1!F188</f>
        <v>5</v>
      </c>
      <c r="G189" s="3">
        <f>Tavola1!G189-Tavola1!G188</f>
        <v>5</v>
      </c>
      <c r="H189" s="3">
        <f>Tavola1!H189-Tavola1!H188</f>
        <v>0</v>
      </c>
      <c r="I189" s="3">
        <f>Tavola1!J189-Tavola1!J188</f>
        <v>20</v>
      </c>
      <c r="J189" s="3">
        <f>Tavola1!K189-Tavola1!K188</f>
        <v>28</v>
      </c>
      <c r="K189" s="3">
        <f>Tavola1!L189-Tavola1!L188</f>
        <v>1</v>
      </c>
    </row>
    <row r="190" spans="1:11">
      <c r="A190" s="4">
        <v>44078</v>
      </c>
      <c r="B190" s="3">
        <f>Tavola1!B190-Tavola1!B189</f>
        <v>4241</v>
      </c>
      <c r="C190" s="3"/>
      <c r="D190" s="3">
        <f>Tavola1!D190-Tavola1!D189</f>
        <v>78</v>
      </c>
      <c r="E190" s="3">
        <f>Tavola1!E190-Tavola1!E189</f>
        <v>32</v>
      </c>
      <c r="F190" s="3">
        <f>Tavola1!F190-Tavola1!F189</f>
        <v>5</v>
      </c>
      <c r="G190" s="3">
        <f>Tavola1!G190-Tavola1!G189</f>
        <v>6</v>
      </c>
      <c r="H190" s="3">
        <f>Tavola1!H190-Tavola1!H189</f>
        <v>-1</v>
      </c>
      <c r="I190" s="3">
        <f>Tavola1!J190-Tavola1!J189</f>
        <v>27</v>
      </c>
      <c r="J190" s="3">
        <f>Tavola1!K190-Tavola1!K189</f>
        <v>46</v>
      </c>
      <c r="K190" s="3">
        <f>Tavola1!L190-Tavola1!L189</f>
        <v>0</v>
      </c>
    </row>
    <row r="191" spans="1:11">
      <c r="A191" s="4">
        <v>44079</v>
      </c>
      <c r="B191" s="3">
        <f>Tavola1!B191-Tavola1!B190</f>
        <v>5273</v>
      </c>
      <c r="C191" s="3"/>
      <c r="D191" s="3">
        <f>Tavola1!D191-Tavola1!D190</f>
        <v>114</v>
      </c>
      <c r="E191" s="3">
        <f>Tavola1!E191-Tavola1!E190</f>
        <v>59</v>
      </c>
      <c r="F191" s="3">
        <f>Tavola1!F191-Tavola1!F190</f>
        <v>2</v>
      </c>
      <c r="G191" s="3">
        <f>Tavola1!G191-Tavola1!G190</f>
        <v>1</v>
      </c>
      <c r="H191" s="3">
        <f>Tavola1!H191-Tavola1!H190</f>
        <v>1</v>
      </c>
      <c r="I191" s="3">
        <f>Tavola1!J191-Tavola1!J190</f>
        <v>57</v>
      </c>
      <c r="J191" s="3">
        <f>Tavola1!K191-Tavola1!K190</f>
        <v>54</v>
      </c>
      <c r="K191" s="3">
        <f>Tavola1!L191-Tavola1!L190</f>
        <v>1</v>
      </c>
    </row>
    <row r="192" spans="1:11">
      <c r="A192" s="4">
        <v>44080</v>
      </c>
      <c r="B192" s="3">
        <f>Tavola1!B192-Tavola1!B191</f>
        <v>2321</v>
      </c>
      <c r="C192" s="3"/>
      <c r="D192" s="3">
        <f>Tavola1!D192-Tavola1!D191</f>
        <v>37</v>
      </c>
      <c r="E192" s="3">
        <f>Tavola1!E192-Tavola1!E191</f>
        <v>-9</v>
      </c>
      <c r="F192" s="3">
        <f>Tavola1!F192-Tavola1!F191</f>
        <v>-1</v>
      </c>
      <c r="G192" s="3">
        <f>Tavola1!G192-Tavola1!G191</f>
        <v>-2</v>
      </c>
      <c r="H192" s="3">
        <f>Tavola1!H192-Tavola1!H191</f>
        <v>1</v>
      </c>
      <c r="I192" s="3">
        <f>Tavola1!J192-Tavola1!J191</f>
        <v>-8</v>
      </c>
      <c r="J192" s="3">
        <f>Tavola1!K192-Tavola1!K191</f>
        <v>46</v>
      </c>
      <c r="K192" s="3">
        <f>Tavola1!L192-Tavola1!L191</f>
        <v>0</v>
      </c>
    </row>
    <row r="193" spans="1:11">
      <c r="A193" s="4">
        <v>44081</v>
      </c>
      <c r="B193" s="3">
        <f>Tavola1!B193-Tavola1!B192</f>
        <v>2333</v>
      </c>
      <c r="C193" s="3"/>
      <c r="D193" s="3">
        <f>Tavola1!D193-Tavola1!D192</f>
        <v>49</v>
      </c>
      <c r="E193" s="3">
        <f>Tavola1!E193-Tavola1!E192</f>
        <v>45</v>
      </c>
      <c r="F193" s="3">
        <f>Tavola1!F193-Tavola1!F192</f>
        <v>15</v>
      </c>
      <c r="G193" s="3">
        <f>Tavola1!G193-Tavola1!G192</f>
        <v>15</v>
      </c>
      <c r="H193" s="3">
        <f>Tavola1!H193-Tavola1!H192</f>
        <v>0</v>
      </c>
      <c r="I193" s="3">
        <f>Tavola1!J193-Tavola1!J192</f>
        <v>30</v>
      </c>
      <c r="J193" s="3">
        <f>Tavola1!K193-Tavola1!K192</f>
        <v>4</v>
      </c>
      <c r="K193" s="3">
        <f>Tavola1!L193-Tavola1!L192</f>
        <v>0</v>
      </c>
    </row>
    <row r="194" spans="1:11">
      <c r="A194" s="4">
        <v>44082</v>
      </c>
      <c r="B194" s="3">
        <f>Tavola1!B194-Tavola1!B193</f>
        <v>5214</v>
      </c>
      <c r="C194" s="3"/>
      <c r="D194" s="3">
        <f>Tavola1!D194-Tavola1!D193</f>
        <v>84</v>
      </c>
      <c r="E194" s="3">
        <f>Tavola1!E194-Tavola1!E193</f>
        <v>75</v>
      </c>
      <c r="F194" s="3">
        <f>Tavola1!F194-Tavola1!F193</f>
        <v>3</v>
      </c>
      <c r="G194" s="3">
        <f>Tavola1!G194-Tavola1!G193</f>
        <v>3</v>
      </c>
      <c r="H194" s="3">
        <f>Tavola1!H194-Tavola1!H193</f>
        <v>0</v>
      </c>
      <c r="I194" s="3">
        <f>Tavola1!J194-Tavola1!J193</f>
        <v>72</v>
      </c>
      <c r="J194" s="3">
        <f>Tavola1!K194-Tavola1!K193</f>
        <v>9</v>
      </c>
      <c r="K194" s="3">
        <f>Tavola1!L194-Tavola1!L193</f>
        <v>0</v>
      </c>
    </row>
    <row r="195" spans="1:11">
      <c r="A195" s="4">
        <v>44083</v>
      </c>
      <c r="B195" s="3">
        <f>Tavola1!B195-Tavola1!B194</f>
        <v>4783</v>
      </c>
      <c r="C195" s="3"/>
      <c r="D195" s="3">
        <f>Tavola1!D195-Tavola1!D194</f>
        <v>77</v>
      </c>
      <c r="E195" s="3">
        <f>Tavola1!E195-Tavola1!E194</f>
        <v>73</v>
      </c>
      <c r="F195" s="3">
        <f>Tavola1!F195-Tavola1!F194</f>
        <v>3</v>
      </c>
      <c r="G195" s="3">
        <f>Tavola1!G195-Tavola1!G194</f>
        <v>1</v>
      </c>
      <c r="H195" s="3">
        <f>Tavola1!H195-Tavola1!H194</f>
        <v>2</v>
      </c>
      <c r="I195" s="3">
        <f>Tavola1!J195-Tavola1!J194</f>
        <v>70</v>
      </c>
      <c r="J195" s="3">
        <f>Tavola1!K195-Tavola1!K194</f>
        <v>4</v>
      </c>
      <c r="K195" s="3">
        <f>Tavola1!L195-Tavola1!L194</f>
        <v>0</v>
      </c>
    </row>
    <row r="196" spans="1:11">
      <c r="A196" s="4">
        <v>44084</v>
      </c>
      <c r="B196" s="3">
        <f>Tavola1!B196-Tavola1!B195</f>
        <v>4607</v>
      </c>
      <c r="C196" s="3"/>
      <c r="D196" s="3">
        <f>Tavola1!D196-Tavola1!D195</f>
        <v>106</v>
      </c>
      <c r="E196" s="3">
        <f>Tavola1!E196-Tavola1!E195</f>
        <v>76</v>
      </c>
      <c r="F196" s="3">
        <f>Tavola1!F196-Tavola1!F195</f>
        <v>6</v>
      </c>
      <c r="G196" s="3">
        <f>Tavola1!G196-Tavola1!G195</f>
        <v>3</v>
      </c>
      <c r="H196" s="3">
        <f>Tavola1!H196-Tavola1!H195</f>
        <v>3</v>
      </c>
      <c r="I196" s="3">
        <f>Tavola1!J196-Tavola1!J195</f>
        <v>70</v>
      </c>
      <c r="J196" s="3">
        <f>Tavola1!K196-Tavola1!K195</f>
        <v>30</v>
      </c>
      <c r="K196" s="3">
        <f>Tavola1!L196-Tavola1!L195</f>
        <v>0</v>
      </c>
    </row>
    <row r="197" spans="1:11">
      <c r="A197" s="4">
        <v>44085</v>
      </c>
      <c r="B197" s="3">
        <f>Tavola1!B197-Tavola1!B196</f>
        <v>4212</v>
      </c>
      <c r="C197" s="3"/>
      <c r="D197" s="3">
        <f>Tavola1!D197-Tavola1!D196</f>
        <v>104</v>
      </c>
      <c r="E197" s="3">
        <f>Tavola1!E197-Tavola1!E196</f>
        <v>103</v>
      </c>
      <c r="F197" s="3">
        <f>Tavola1!F197-Tavola1!F196</f>
        <v>3</v>
      </c>
      <c r="G197" s="3">
        <f>Tavola1!G197-Tavola1!G196</f>
        <v>4</v>
      </c>
      <c r="H197" s="3">
        <f>Tavola1!H197-Tavola1!H196</f>
        <v>-1</v>
      </c>
      <c r="I197" s="3">
        <f>Tavola1!J197-Tavola1!J196</f>
        <v>100</v>
      </c>
      <c r="J197" s="3">
        <f>Tavola1!K197-Tavola1!K196</f>
        <v>1</v>
      </c>
      <c r="K197" s="3">
        <f>Tavola1!L197-Tavola1!L196</f>
        <v>0</v>
      </c>
    </row>
    <row r="198" spans="1:11">
      <c r="A198" s="4">
        <v>44086</v>
      </c>
      <c r="B198" s="3">
        <f>Tavola1!B198-Tavola1!B197</f>
        <v>4002</v>
      </c>
      <c r="C198" s="3"/>
      <c r="D198" s="3">
        <f>Tavola1!D198-Tavola1!D197</f>
        <v>44</v>
      </c>
      <c r="E198" s="3">
        <f>Tavola1!E198-Tavola1!E197</f>
        <v>41</v>
      </c>
      <c r="F198" s="3">
        <f>Tavola1!F198-Tavola1!F197</f>
        <v>5</v>
      </c>
      <c r="G198" s="3">
        <f>Tavola1!G198-Tavola1!G197</f>
        <v>4</v>
      </c>
      <c r="H198" s="3">
        <f>Tavola1!H198-Tavola1!H197</f>
        <v>1</v>
      </c>
      <c r="I198" s="3">
        <f>Tavola1!J198-Tavola1!J197</f>
        <v>36</v>
      </c>
      <c r="J198" s="3">
        <f>Tavola1!K198-Tavola1!K197</f>
        <v>3</v>
      </c>
      <c r="K198" s="3">
        <f>Tavola1!L198-Tavola1!L197</f>
        <v>0</v>
      </c>
    </row>
    <row r="199" spans="1:11">
      <c r="A199" s="4">
        <v>44087</v>
      </c>
      <c r="B199" s="3">
        <f>Tavola1!B199-Tavola1!B198</f>
        <v>2726</v>
      </c>
      <c r="C199" s="3"/>
      <c r="D199" s="3">
        <f>Tavola1!D199-Tavola1!D198</f>
        <v>61</v>
      </c>
      <c r="E199" s="3">
        <f>Tavola1!E199-Tavola1!E198</f>
        <v>46</v>
      </c>
      <c r="F199" s="3">
        <f>Tavola1!F199-Tavola1!F198</f>
        <v>3</v>
      </c>
      <c r="G199" s="3">
        <f>Tavola1!G199-Tavola1!G198</f>
        <v>4</v>
      </c>
      <c r="H199" s="3">
        <f>Tavola1!H199-Tavola1!H198</f>
        <v>-1</v>
      </c>
      <c r="I199" s="3">
        <f>Tavola1!J199-Tavola1!J198</f>
        <v>43</v>
      </c>
      <c r="J199" s="3">
        <f>Tavola1!K199-Tavola1!K198</f>
        <v>14</v>
      </c>
      <c r="K199" s="3">
        <f>Tavola1!L199-Tavola1!L198</f>
        <v>1</v>
      </c>
    </row>
    <row r="200" spans="1:11">
      <c r="A200" s="4">
        <v>44088</v>
      </c>
      <c r="B200" s="3">
        <f>Tavola1!B200-Tavola1!B199</f>
        <v>2158</v>
      </c>
      <c r="C200" s="3"/>
      <c r="D200" s="3">
        <f>Tavola1!D200-Tavola1!D199</f>
        <v>65</v>
      </c>
      <c r="E200" s="3">
        <f>Tavola1!E200-Tavola1!E199</f>
        <v>49</v>
      </c>
      <c r="F200" s="3">
        <f>Tavola1!F200-Tavola1!F199</f>
        <v>15</v>
      </c>
      <c r="G200" s="3">
        <f>Tavola1!G200-Tavola1!G199</f>
        <v>16</v>
      </c>
      <c r="H200" s="3">
        <f>Tavola1!H200-Tavola1!H199</f>
        <v>-1</v>
      </c>
      <c r="I200" s="3">
        <f>Tavola1!J200-Tavola1!J199</f>
        <v>34</v>
      </c>
      <c r="J200" s="3">
        <f>Tavola1!K200-Tavola1!K199</f>
        <v>14</v>
      </c>
      <c r="K200" s="3">
        <f>Tavola1!L200-Tavola1!L199</f>
        <v>2</v>
      </c>
    </row>
    <row r="201" spans="1:11">
      <c r="A201" s="4">
        <v>44089</v>
      </c>
      <c r="B201" s="3">
        <f>Tavola1!B201-Tavola1!B200</f>
        <v>4327</v>
      </c>
      <c r="C201" s="3"/>
      <c r="D201" s="3">
        <f>Tavola1!D201-Tavola1!D200</f>
        <v>77</v>
      </c>
      <c r="E201" s="3">
        <f>Tavola1!E201-Tavola1!E200</f>
        <v>77</v>
      </c>
      <c r="F201" s="3">
        <f>Tavola1!F201-Tavola1!F200</f>
        <v>6</v>
      </c>
      <c r="G201" s="3">
        <f>Tavola1!G201-Tavola1!G200</f>
        <v>5</v>
      </c>
      <c r="H201" s="3">
        <f>Tavola1!H201-Tavola1!H200</f>
        <v>1</v>
      </c>
      <c r="I201" s="3">
        <f>Tavola1!J201-Tavola1!J200</f>
        <v>71</v>
      </c>
      <c r="J201" s="3">
        <f>Tavola1!K201-Tavola1!K200</f>
        <v>0</v>
      </c>
      <c r="K201" s="3">
        <f>Tavola1!L201-Tavola1!L200</f>
        <v>0</v>
      </c>
    </row>
    <row r="202" spans="1:11">
      <c r="A202" s="4">
        <v>44090</v>
      </c>
      <c r="B202" s="3">
        <f>Tavola1!B202-Tavola1!B201</f>
        <v>5809</v>
      </c>
      <c r="C202" s="3"/>
      <c r="D202" s="3">
        <f>Tavola1!D202-Tavola1!D201</f>
        <v>90</v>
      </c>
      <c r="E202" s="3">
        <f>Tavola1!E202-Tavola1!E201</f>
        <v>69</v>
      </c>
      <c r="F202" s="3">
        <f>Tavola1!F202-Tavola1!F201</f>
        <v>13</v>
      </c>
      <c r="G202" s="3">
        <f>Tavola1!G202-Tavola1!G201</f>
        <v>14</v>
      </c>
      <c r="H202" s="3">
        <f>Tavola1!H202-Tavola1!H201</f>
        <v>-1</v>
      </c>
      <c r="I202" s="3">
        <f>Tavola1!J202-Tavola1!J201</f>
        <v>56</v>
      </c>
      <c r="J202" s="3">
        <f>Tavola1!K202-Tavola1!K201</f>
        <v>18</v>
      </c>
      <c r="K202" s="3">
        <f>Tavola1!L202-Tavola1!L201</f>
        <v>3</v>
      </c>
    </row>
    <row r="203" spans="1:11">
      <c r="A203" s="4">
        <v>44091</v>
      </c>
      <c r="B203" s="3">
        <f>Tavola1!B203-Tavola1!B202</f>
        <v>5498</v>
      </c>
      <c r="C203" s="3"/>
      <c r="D203" s="3">
        <f>Tavola1!D203-Tavola1!D202</f>
        <v>96</v>
      </c>
      <c r="E203" s="3">
        <f>Tavola1!E203-Tavola1!E202</f>
        <v>55</v>
      </c>
      <c r="F203" s="3">
        <f>Tavola1!F203-Tavola1!F202</f>
        <v>16</v>
      </c>
      <c r="G203" s="3">
        <f>Tavola1!G203-Tavola1!G202</f>
        <v>18</v>
      </c>
      <c r="H203" s="3">
        <f>Tavola1!H203-Tavola1!H202</f>
        <v>-2</v>
      </c>
      <c r="I203" s="3">
        <f>Tavola1!J203-Tavola1!J202</f>
        <v>39</v>
      </c>
      <c r="J203" s="3">
        <f>Tavola1!K203-Tavola1!K202</f>
        <v>41</v>
      </c>
      <c r="K203" s="3">
        <f>Tavola1!L203-Tavola1!L202</f>
        <v>0</v>
      </c>
    </row>
    <row r="204" spans="1:11">
      <c r="A204" s="4">
        <v>44092</v>
      </c>
      <c r="B204" s="3">
        <f>Tavola1!B204-Tavola1!B203</f>
        <v>6329</v>
      </c>
      <c r="C204" s="3"/>
      <c r="D204" s="3">
        <f>Tavola1!D204-Tavola1!D203</f>
        <v>179</v>
      </c>
      <c r="E204" s="3">
        <f>Tavola1!E204-Tavola1!E203</f>
        <v>114</v>
      </c>
      <c r="F204" s="3">
        <f>Tavola1!F204-Tavola1!F203</f>
        <v>7</v>
      </c>
      <c r="G204" s="3">
        <f>Tavola1!G204-Tavola1!G203</f>
        <v>6</v>
      </c>
      <c r="H204" s="3">
        <f>Tavola1!H204-Tavola1!H203</f>
        <v>1</v>
      </c>
      <c r="I204" s="3">
        <f>Tavola1!J204-Tavola1!J203</f>
        <v>107</v>
      </c>
      <c r="J204" s="3">
        <f>Tavola1!K204-Tavola1!K203</f>
        <v>64</v>
      </c>
      <c r="K204" s="3">
        <f>Tavola1!L204-Tavola1!L203</f>
        <v>1</v>
      </c>
    </row>
    <row r="205" spans="1:11">
      <c r="A205" s="4">
        <v>44093</v>
      </c>
      <c r="B205" s="3">
        <f>Tavola1!B205-Tavola1!B204</f>
        <v>4344</v>
      </c>
      <c r="C205" s="3"/>
      <c r="D205" s="3">
        <f>Tavola1!D205-Tavola1!D204</f>
        <v>98</v>
      </c>
      <c r="E205" s="3">
        <f>Tavola1!E205-Tavola1!E204</f>
        <v>75</v>
      </c>
      <c r="F205" s="3">
        <f>Tavola1!F205-Tavola1!F204</f>
        <v>10</v>
      </c>
      <c r="G205" s="3">
        <f>Tavola1!G205-Tavola1!G204</f>
        <v>12</v>
      </c>
      <c r="H205" s="3">
        <f>Tavola1!H205-Tavola1!H204</f>
        <v>-2</v>
      </c>
      <c r="I205" s="3">
        <f>Tavola1!J205-Tavola1!J204</f>
        <v>65</v>
      </c>
      <c r="J205" s="3">
        <f>Tavola1!K205-Tavola1!K204</f>
        <v>23</v>
      </c>
      <c r="K205" s="3">
        <f>Tavola1!L205-Tavola1!L204</f>
        <v>0</v>
      </c>
    </row>
    <row r="206" spans="1:11">
      <c r="A206" s="4">
        <v>44094</v>
      </c>
      <c r="B206" s="3">
        <f>Tavola1!B206-Tavola1!B205</f>
        <v>3120</v>
      </c>
      <c r="C206" s="3"/>
      <c r="D206" s="3">
        <f>Tavola1!D206-Tavola1!D205</f>
        <v>116</v>
      </c>
      <c r="E206" s="3">
        <f>Tavola1!E206-Tavola1!E205</f>
        <v>84</v>
      </c>
      <c r="F206" s="3">
        <f>Tavola1!F206-Tavola1!F205</f>
        <v>3</v>
      </c>
      <c r="G206" s="3">
        <f>Tavola1!G206-Tavola1!G205</f>
        <v>3</v>
      </c>
      <c r="H206" s="3">
        <f>Tavola1!H206-Tavola1!H205</f>
        <v>0</v>
      </c>
      <c r="I206" s="3">
        <f>Tavola1!J206-Tavola1!J205</f>
        <v>81</v>
      </c>
      <c r="J206" s="3">
        <f>Tavola1!K206-Tavola1!K205</f>
        <v>32</v>
      </c>
      <c r="K206" s="3">
        <f>Tavola1!L206-Tavola1!L205</f>
        <v>0</v>
      </c>
    </row>
    <row r="207" spans="1:11">
      <c r="A207" s="4">
        <v>44095</v>
      </c>
      <c r="B207" s="3">
        <f>Tavola1!B207-Tavola1!B206</f>
        <v>3102</v>
      </c>
      <c r="C207" s="3"/>
      <c r="D207" s="3">
        <f>Tavola1!D207-Tavola1!D206</f>
        <v>75</v>
      </c>
      <c r="E207" s="3">
        <f>Tavola1!E207-Tavola1!E206</f>
        <v>32</v>
      </c>
      <c r="F207" s="3">
        <f>Tavola1!F207-Tavola1!F206</f>
        <v>10</v>
      </c>
      <c r="G207" s="3">
        <f>Tavola1!G207-Tavola1!G206</f>
        <v>9</v>
      </c>
      <c r="H207" s="3">
        <f>Tavola1!H207-Tavola1!H206</f>
        <v>1</v>
      </c>
      <c r="I207" s="3">
        <f>Tavola1!J207-Tavola1!J206</f>
        <v>22</v>
      </c>
      <c r="J207" s="3">
        <f>Tavola1!K207-Tavola1!K206</f>
        <v>40</v>
      </c>
      <c r="K207" s="3">
        <f>Tavola1!L207-Tavola1!L206</f>
        <v>3</v>
      </c>
    </row>
    <row r="208" spans="1:11">
      <c r="A208" s="4">
        <v>44096</v>
      </c>
      <c r="B208" s="3">
        <f>Tavola1!B208-Tavola1!B207</f>
        <v>7008</v>
      </c>
      <c r="C208" s="3"/>
      <c r="D208" s="3">
        <f>Tavola1!D208-Tavola1!D207</f>
        <v>108</v>
      </c>
      <c r="E208" s="3">
        <f>Tavola1!E208-Tavola1!E207</f>
        <v>42</v>
      </c>
      <c r="F208" s="3">
        <f>Tavola1!F208-Tavola1!F207</f>
        <v>22</v>
      </c>
      <c r="G208" s="3">
        <f>Tavola1!G208-Tavola1!G207</f>
        <v>21</v>
      </c>
      <c r="H208" s="3">
        <f>Tavola1!H208-Tavola1!H207</f>
        <v>1</v>
      </c>
      <c r="I208" s="3">
        <f>Tavola1!J208-Tavola1!J207</f>
        <v>20</v>
      </c>
      <c r="J208" s="3">
        <f>Tavola1!K208-Tavola1!K207</f>
        <v>65</v>
      </c>
      <c r="K208" s="3">
        <f>Tavola1!L208-Tavola1!L207</f>
        <v>1</v>
      </c>
    </row>
    <row r="209" spans="1:11">
      <c r="A209" s="4">
        <v>44097</v>
      </c>
      <c r="B209" s="3">
        <f>Tavola1!B209-Tavola1!B208</f>
        <v>6039</v>
      </c>
      <c r="C209" s="3"/>
      <c r="D209" s="3">
        <f>Tavola1!D209-Tavola1!D208</f>
        <v>89</v>
      </c>
      <c r="E209" s="3">
        <f>Tavola1!E209-Tavola1!E208</f>
        <v>22</v>
      </c>
      <c r="F209" s="3">
        <f>Tavola1!F209-Tavola1!F208</f>
        <v>7</v>
      </c>
      <c r="G209" s="3">
        <f>Tavola1!G209-Tavola1!G208</f>
        <v>6</v>
      </c>
      <c r="H209" s="3">
        <f>Tavola1!H209-Tavola1!H208</f>
        <v>1</v>
      </c>
      <c r="I209" s="3">
        <f>Tavola1!J209-Tavola1!J208</f>
        <v>15</v>
      </c>
      <c r="J209" s="3">
        <f>Tavola1!K209-Tavola1!K208</f>
        <v>64</v>
      </c>
      <c r="K209" s="3">
        <f>Tavola1!L209-Tavola1!L208</f>
        <v>3</v>
      </c>
    </row>
    <row r="210" spans="1:11">
      <c r="A210" s="4">
        <v>44098</v>
      </c>
      <c r="B210" s="3">
        <f>Tavola1!B210-Tavola1!B209</f>
        <v>5169</v>
      </c>
      <c r="C210" s="3"/>
      <c r="D210" s="3">
        <f>Tavola1!D210-Tavola1!D209</f>
        <v>125</v>
      </c>
      <c r="E210" s="3">
        <f>Tavola1!E210-Tavola1!E209</f>
        <v>49</v>
      </c>
      <c r="F210" s="3">
        <f>Tavola1!F210-Tavola1!F209</f>
        <v>7</v>
      </c>
      <c r="G210" s="3">
        <f>Tavola1!G210-Tavola1!G209</f>
        <v>7</v>
      </c>
      <c r="H210" s="3">
        <f>Tavola1!H210-Tavola1!H209</f>
        <v>0</v>
      </c>
      <c r="I210" s="3">
        <f>Tavola1!J210-Tavola1!J209</f>
        <v>42</v>
      </c>
      <c r="J210" s="3">
        <f>Tavola1!K210-Tavola1!K209</f>
        <v>75</v>
      </c>
      <c r="K210" s="3">
        <f>Tavola1!L210-Tavola1!L209</f>
        <v>1</v>
      </c>
    </row>
    <row r="211" spans="1:11">
      <c r="A211" s="4">
        <v>44099</v>
      </c>
      <c r="B211" s="3">
        <f>Tavola1!B211-Tavola1!B210</f>
        <v>5330</v>
      </c>
      <c r="C211" s="3"/>
      <c r="D211" s="3">
        <f>Tavola1!D211-Tavola1!D210</f>
        <v>107</v>
      </c>
      <c r="E211" s="3">
        <f>Tavola1!E211-Tavola1!E210</f>
        <v>69</v>
      </c>
      <c r="F211" s="3">
        <f>Tavola1!F211-Tavola1!F210</f>
        <v>-5</v>
      </c>
      <c r="G211" s="3">
        <f>Tavola1!G211-Tavola1!G210</f>
        <v>-2</v>
      </c>
      <c r="H211" s="3">
        <f>Tavola1!H211-Tavola1!H210</f>
        <v>-3</v>
      </c>
      <c r="I211" s="3">
        <f>Tavola1!J211-Tavola1!J210</f>
        <v>74</v>
      </c>
      <c r="J211" s="3">
        <f>Tavola1!K211-Tavola1!K210</f>
        <v>36</v>
      </c>
      <c r="K211" s="3">
        <f>Tavola1!L211-Tavola1!L210</f>
        <v>2</v>
      </c>
    </row>
    <row r="212" spans="1:11">
      <c r="A212" s="4">
        <v>44100</v>
      </c>
      <c r="B212" s="3">
        <f>Tavola1!B212-Tavola1!B211</f>
        <v>5558</v>
      </c>
      <c r="C212" s="3"/>
      <c r="D212" s="3">
        <f>Tavola1!D212-Tavola1!D211</f>
        <v>110</v>
      </c>
      <c r="E212" s="3">
        <f>Tavola1!E212-Tavola1!E211</f>
        <v>53</v>
      </c>
      <c r="F212" s="3">
        <f>Tavola1!F212-Tavola1!F211</f>
        <v>20</v>
      </c>
      <c r="G212" s="3">
        <f>Tavola1!G212-Tavola1!G211</f>
        <v>20</v>
      </c>
      <c r="H212" s="3">
        <f>Tavola1!H212-Tavola1!H211</f>
        <v>0</v>
      </c>
      <c r="I212" s="3">
        <f>Tavola1!J212-Tavola1!J211</f>
        <v>33</v>
      </c>
      <c r="J212" s="3">
        <f>Tavola1!K212-Tavola1!K211</f>
        <v>57</v>
      </c>
      <c r="K212" s="3">
        <f>Tavola1!L212-Tavola1!L211</f>
        <v>0</v>
      </c>
    </row>
    <row r="213" spans="1:11">
      <c r="A213" s="4">
        <v>44101</v>
      </c>
      <c r="B213" s="3">
        <f>Tavola1!B213-Tavola1!B212</f>
        <v>4202</v>
      </c>
      <c r="C213" s="3"/>
      <c r="D213" s="3">
        <f>Tavola1!D213-Tavola1!D212</f>
        <v>107</v>
      </c>
      <c r="E213" s="3">
        <f>Tavola1!E213-Tavola1!E212</f>
        <v>76</v>
      </c>
      <c r="F213" s="3">
        <f>Tavola1!F213-Tavola1!F212</f>
        <v>14</v>
      </c>
      <c r="G213" s="3">
        <f>Tavola1!G213-Tavola1!G212</f>
        <v>13</v>
      </c>
      <c r="H213" s="3">
        <f>Tavola1!H213-Tavola1!H212</f>
        <v>1</v>
      </c>
      <c r="I213" s="3">
        <f>Tavola1!J213-Tavola1!J212</f>
        <v>62</v>
      </c>
      <c r="J213" s="3">
        <f>Tavola1!K213-Tavola1!K212</f>
        <v>29</v>
      </c>
      <c r="K213" s="3">
        <f>Tavola1!L213-Tavola1!L212</f>
        <v>2</v>
      </c>
    </row>
    <row r="214" spans="1:11">
      <c r="A214" s="4">
        <v>44102</v>
      </c>
      <c r="B214" s="3">
        <f>Tavola1!B214-Tavola1!B213</f>
        <v>2414</v>
      </c>
      <c r="C214" s="3"/>
      <c r="D214" s="3">
        <f>Tavola1!D214-Tavola1!D213</f>
        <v>102</v>
      </c>
      <c r="E214" s="3">
        <f>Tavola1!E214-Tavola1!E213</f>
        <v>84</v>
      </c>
      <c r="F214" s="3">
        <f>Tavola1!F214-Tavola1!F213</f>
        <v>27</v>
      </c>
      <c r="G214" s="3">
        <f>Tavola1!G214-Tavola1!G213</f>
        <v>26</v>
      </c>
      <c r="H214" s="3">
        <f>Tavola1!H214-Tavola1!H213</f>
        <v>1</v>
      </c>
      <c r="I214" s="3">
        <f>Tavola1!J214-Tavola1!J213</f>
        <v>57</v>
      </c>
      <c r="J214" s="3">
        <f>Tavola1!K214-Tavola1!K213</f>
        <v>17</v>
      </c>
      <c r="K214" s="3">
        <f>Tavola1!L214-Tavola1!L213</f>
        <v>1</v>
      </c>
    </row>
    <row r="215" spans="1:11">
      <c r="A215" s="4">
        <v>44103</v>
      </c>
      <c r="B215" s="3">
        <f>Tavola1!B215-Tavola1!B214</f>
        <v>6115</v>
      </c>
      <c r="C215" s="3"/>
      <c r="D215" s="3">
        <f>Tavola1!D215-Tavola1!D214</f>
        <v>163</v>
      </c>
      <c r="E215" s="3">
        <f>Tavola1!E215-Tavola1!E214</f>
        <v>44</v>
      </c>
      <c r="F215" s="3">
        <f>Tavola1!F215-Tavola1!F214</f>
        <v>0</v>
      </c>
      <c r="G215" s="3">
        <f>Tavola1!G215-Tavola1!G214</f>
        <v>-1</v>
      </c>
      <c r="H215" s="3">
        <f>Tavola1!H215-Tavola1!H214</f>
        <v>1</v>
      </c>
      <c r="I215" s="3">
        <f>Tavola1!J215-Tavola1!J214</f>
        <v>44</v>
      </c>
      <c r="J215" s="3">
        <f>Tavola1!K215-Tavola1!K214</f>
        <v>118</v>
      </c>
      <c r="K215" s="3">
        <f>Tavola1!L215-Tavola1!L214</f>
        <v>1</v>
      </c>
    </row>
    <row r="216" spans="1:11">
      <c r="A216" s="4">
        <v>44104</v>
      </c>
      <c r="B216" s="3">
        <f>Tavola1!B216-Tavola1!B215</f>
        <v>6645</v>
      </c>
      <c r="C216" s="3"/>
      <c r="D216" s="3">
        <f>Tavola1!D216-Tavola1!D215</f>
        <v>170</v>
      </c>
      <c r="E216" s="3">
        <f>Tavola1!E216-Tavola1!E215</f>
        <v>79</v>
      </c>
      <c r="F216" s="3">
        <f>Tavola1!F216-Tavola1!F215</f>
        <v>11</v>
      </c>
      <c r="G216" s="3">
        <f>Tavola1!G216-Tavola1!G215</f>
        <v>8</v>
      </c>
      <c r="H216" s="3">
        <f>Tavola1!H216-Tavola1!H215</f>
        <v>3</v>
      </c>
      <c r="I216" s="3">
        <f>Tavola1!J216-Tavola1!J215</f>
        <v>68</v>
      </c>
      <c r="J216" s="3">
        <f>Tavola1!K216-Tavola1!K215</f>
        <v>90</v>
      </c>
      <c r="K216" s="3">
        <f>Tavola1!L216-Tavola1!L215</f>
        <v>1</v>
      </c>
    </row>
    <row r="217" spans="1:11">
      <c r="A217" s="4">
        <v>44105</v>
      </c>
      <c r="B217" s="3">
        <f>Tavola1!B217-Tavola1!B216</f>
        <v>6637</v>
      </c>
      <c r="C217" s="3"/>
      <c r="D217" s="3">
        <f>Tavola1!D217-Tavola1!D216</f>
        <v>156</v>
      </c>
      <c r="E217" s="3">
        <f>Tavola1!E217-Tavola1!E216</f>
        <v>70</v>
      </c>
      <c r="F217" s="3">
        <f>Tavola1!F217-Tavola1!F216</f>
        <v>7</v>
      </c>
      <c r="G217" s="3">
        <f>Tavola1!G217-Tavola1!G216</f>
        <v>6</v>
      </c>
      <c r="H217" s="3">
        <f>Tavola1!H217-Tavola1!H216</f>
        <v>1</v>
      </c>
      <c r="I217" s="3">
        <f>Tavola1!J217-Tavola1!J216</f>
        <v>63</v>
      </c>
      <c r="J217" s="3">
        <f>Tavola1!K217-Tavola1!K216</f>
        <v>85</v>
      </c>
      <c r="K217" s="3">
        <f>Tavola1!L217-Tavola1!L216</f>
        <v>1</v>
      </c>
    </row>
    <row r="218" spans="1:11">
      <c r="A218" s="4">
        <v>44106</v>
      </c>
      <c r="B218" s="3">
        <f>Tavola1!B218-Tavola1!B217</f>
        <v>5552</v>
      </c>
      <c r="C218" s="3"/>
      <c r="D218" s="3">
        <f>Tavola1!D218-Tavola1!D217</f>
        <v>140</v>
      </c>
      <c r="E218" s="3">
        <f>Tavola1!E218-Tavola1!E217</f>
        <v>112</v>
      </c>
      <c r="F218" s="3">
        <f>Tavola1!F218-Tavola1!F217</f>
        <v>-3</v>
      </c>
      <c r="G218" s="3">
        <f>Tavola1!G218-Tavola1!G217</f>
        <v>-4</v>
      </c>
      <c r="H218" s="3">
        <f>Tavola1!H218-Tavola1!H217</f>
        <v>1</v>
      </c>
      <c r="I218" s="3">
        <f>Tavola1!J218-Tavola1!J217</f>
        <v>115</v>
      </c>
      <c r="J218" s="3">
        <f>Tavola1!K218-Tavola1!K217</f>
        <v>26</v>
      </c>
      <c r="K218" s="3">
        <f>Tavola1!L218-Tavola1!L217</f>
        <v>2</v>
      </c>
    </row>
    <row r="219" spans="1:11">
      <c r="A219" s="4">
        <v>44107</v>
      </c>
      <c r="B219" s="3">
        <f>Tavola1!B219-Tavola1!B218</f>
        <v>6638</v>
      </c>
      <c r="C219" s="3"/>
      <c r="D219" s="3">
        <f>Tavola1!D219-Tavola1!D218</f>
        <v>182</v>
      </c>
      <c r="E219" s="3">
        <f>Tavola1!E219-Tavola1!E218</f>
        <v>123</v>
      </c>
      <c r="F219" s="3">
        <f>Tavola1!F219-Tavola1!F218</f>
        <v>18</v>
      </c>
      <c r="G219" s="3">
        <f>Tavola1!G219-Tavola1!G218</f>
        <v>19</v>
      </c>
      <c r="H219" s="3">
        <f>Tavola1!H219-Tavola1!H218</f>
        <v>-1</v>
      </c>
      <c r="I219" s="3">
        <f>Tavola1!J219-Tavola1!J218</f>
        <v>105</v>
      </c>
      <c r="J219" s="3">
        <f>Tavola1!K219-Tavola1!K218</f>
        <v>56</v>
      </c>
      <c r="K219" s="3">
        <f>Tavola1!L219-Tavola1!L218</f>
        <v>3</v>
      </c>
    </row>
    <row r="220" spans="1:11">
      <c r="A220" s="4">
        <v>44108</v>
      </c>
      <c r="B220" s="3">
        <f>Tavola1!B220-Tavola1!B219</f>
        <v>3498</v>
      </c>
      <c r="C220" s="3"/>
      <c r="D220" s="3">
        <f>Tavola1!D220-Tavola1!D219</f>
        <v>85</v>
      </c>
      <c r="E220" s="3">
        <f>Tavola1!E220-Tavola1!E219</f>
        <v>76</v>
      </c>
      <c r="F220" s="3">
        <f>Tavola1!F220-Tavola1!F219</f>
        <v>11</v>
      </c>
      <c r="G220" s="3">
        <f>Tavola1!G220-Tavola1!G219</f>
        <v>7</v>
      </c>
      <c r="H220" s="3">
        <f>Tavola1!H220-Tavola1!H219</f>
        <v>4</v>
      </c>
      <c r="I220" s="3">
        <f>Tavola1!J220-Tavola1!J219</f>
        <v>65</v>
      </c>
      <c r="J220" s="3">
        <f>Tavola1!K220-Tavola1!K219</f>
        <v>7</v>
      </c>
      <c r="K220" s="3">
        <f>Tavola1!L220-Tavola1!L219</f>
        <v>2</v>
      </c>
    </row>
    <row r="221" spans="1:11">
      <c r="A221" s="4">
        <v>44109</v>
      </c>
      <c r="B221" s="3">
        <f>Tavola1!B221-Tavola1!B220</f>
        <v>2656</v>
      </c>
      <c r="C221" s="3"/>
      <c r="D221" s="3">
        <f>Tavola1!D221-Tavola1!D220</f>
        <v>128</v>
      </c>
      <c r="E221" s="3">
        <f>Tavola1!E221-Tavola1!E220</f>
        <v>111</v>
      </c>
      <c r="F221" s="3">
        <f>Tavola1!F221-Tavola1!F220</f>
        <v>36</v>
      </c>
      <c r="G221" s="3">
        <f>Tavola1!G221-Tavola1!G220</f>
        <v>32</v>
      </c>
      <c r="H221" s="3">
        <f>Tavola1!H221-Tavola1!H220</f>
        <v>4</v>
      </c>
      <c r="I221" s="3">
        <f>Tavola1!J221-Tavola1!J220</f>
        <v>75</v>
      </c>
      <c r="J221" s="3">
        <f>Tavola1!K221-Tavola1!K220</f>
        <v>15</v>
      </c>
      <c r="K221" s="3">
        <f>Tavola1!L221-Tavola1!L220</f>
        <v>2</v>
      </c>
    </row>
    <row r="222" spans="1:11">
      <c r="A222" s="4">
        <v>44110</v>
      </c>
      <c r="B222" s="3">
        <f>Tavola1!B222-Tavola1!B221</f>
        <v>6754</v>
      </c>
      <c r="C222" s="3"/>
      <c r="D222" s="3">
        <f>Tavola1!D222-Tavola1!D221</f>
        <v>198</v>
      </c>
      <c r="E222" s="3">
        <f>Tavola1!E222-Tavola1!E221</f>
        <v>90</v>
      </c>
      <c r="F222" s="3">
        <f>Tavola1!F222-Tavola1!F221</f>
        <v>7</v>
      </c>
      <c r="G222" s="3">
        <f>Tavola1!G222-Tavola1!G221</f>
        <v>7</v>
      </c>
      <c r="H222" s="3">
        <f>Tavola1!H222-Tavola1!H221</f>
        <v>0</v>
      </c>
      <c r="I222" s="3">
        <f>Tavola1!J222-Tavola1!J221</f>
        <v>83</v>
      </c>
      <c r="J222" s="3">
        <f>Tavola1!K222-Tavola1!K221</f>
        <v>107</v>
      </c>
      <c r="K222" s="3">
        <f>Tavola1!L222-Tavola1!L221</f>
        <v>1</v>
      </c>
    </row>
    <row r="223" spans="1:11">
      <c r="A223" s="4">
        <v>44111</v>
      </c>
      <c r="B223" s="3">
        <f>Tavola1!B223-Tavola1!B222</f>
        <v>6579</v>
      </c>
      <c r="C223" s="3"/>
      <c r="D223" s="3">
        <f>Tavola1!D223-Tavola1!D222</f>
        <v>213</v>
      </c>
      <c r="E223" s="3">
        <f>Tavola1!E223-Tavola1!E222</f>
        <v>101</v>
      </c>
      <c r="F223" s="3">
        <f>Tavola1!F223-Tavola1!F222</f>
        <v>9</v>
      </c>
      <c r="G223" s="3">
        <f>Tavola1!G223-Tavola1!G222</f>
        <v>7</v>
      </c>
      <c r="H223" s="3">
        <f>Tavola1!H223-Tavola1!H222</f>
        <v>2</v>
      </c>
      <c r="I223" s="3">
        <f>Tavola1!J223-Tavola1!J222</f>
        <v>92</v>
      </c>
      <c r="J223" s="3">
        <f>Tavola1!K223-Tavola1!K222</f>
        <v>108</v>
      </c>
      <c r="K223" s="3">
        <f>Tavola1!L223-Tavola1!L222</f>
        <v>4</v>
      </c>
    </row>
    <row r="224" spans="1:11">
      <c r="A224" s="4">
        <v>44112</v>
      </c>
      <c r="B224" s="3">
        <f>Tavola1!B224-Tavola1!B223</f>
        <v>7374</v>
      </c>
      <c r="C224" s="3"/>
      <c r="D224" s="3">
        <f>Tavola1!D224-Tavola1!D223</f>
        <v>259</v>
      </c>
      <c r="E224" s="3">
        <f>Tavola1!E224-Tavola1!E223</f>
        <v>147</v>
      </c>
      <c r="F224" s="3">
        <f>Tavola1!F224-Tavola1!F223</f>
        <v>4</v>
      </c>
      <c r="G224" s="3">
        <f>Tavola1!G224-Tavola1!G223</f>
        <v>1</v>
      </c>
      <c r="H224" s="3">
        <f>Tavola1!H224-Tavola1!H223</f>
        <v>3</v>
      </c>
      <c r="I224" s="3">
        <f>Tavola1!J224-Tavola1!J223</f>
        <v>143</v>
      </c>
      <c r="J224" s="3">
        <f>Tavola1!K224-Tavola1!K223</f>
        <v>109</v>
      </c>
      <c r="K224" s="3">
        <f>Tavola1!L224-Tavola1!L223</f>
        <v>3</v>
      </c>
    </row>
    <row r="225" spans="1:11">
      <c r="A225" s="4">
        <v>44113</v>
      </c>
      <c r="B225" s="3">
        <f>Tavola1!B225-Tavola1!B224</f>
        <v>7151</v>
      </c>
      <c r="C225" s="3"/>
      <c r="D225" s="3">
        <f>Tavola1!D225-Tavola1!D224</f>
        <v>233</v>
      </c>
      <c r="E225" s="3">
        <f>Tavola1!E225-Tavola1!E224</f>
        <v>205</v>
      </c>
      <c r="F225" s="3">
        <f>Tavola1!F225-Tavola1!F224</f>
        <v>2</v>
      </c>
      <c r="G225" s="3">
        <f>Tavola1!G225-Tavola1!G224</f>
        <v>0</v>
      </c>
      <c r="H225" s="3">
        <f>Tavola1!H225-Tavola1!H224</f>
        <v>2</v>
      </c>
      <c r="I225" s="3">
        <f>Tavola1!J225-Tavola1!J224</f>
        <v>203</v>
      </c>
      <c r="J225" s="3">
        <f>Tavola1!K225-Tavola1!K224</f>
        <v>24</v>
      </c>
      <c r="K225" s="3">
        <f>Tavola1!L225-Tavola1!L224</f>
        <v>4</v>
      </c>
    </row>
    <row r="226" spans="1:11">
      <c r="A226" s="4">
        <v>44114</v>
      </c>
      <c r="B226" s="3">
        <f>Tavola1!B226-Tavola1!B225</f>
        <v>7741</v>
      </c>
      <c r="C226" s="3"/>
      <c r="D226" s="3">
        <f>Tavola1!D226-Tavola1!D225</f>
        <v>285</v>
      </c>
      <c r="E226" s="3">
        <f>Tavola1!E226-Tavola1!E225</f>
        <v>242</v>
      </c>
      <c r="F226" s="3">
        <f>Tavola1!F226-Tavola1!F225</f>
        <v>11</v>
      </c>
      <c r="G226" s="3">
        <f>Tavola1!G226-Tavola1!G225</f>
        <v>11</v>
      </c>
      <c r="H226" s="3">
        <f>Tavola1!H226-Tavola1!H225</f>
        <v>0</v>
      </c>
      <c r="I226" s="3">
        <f>Tavola1!J226-Tavola1!J225</f>
        <v>231</v>
      </c>
      <c r="J226" s="3">
        <f>Tavola1!K226-Tavola1!K225</f>
        <v>41</v>
      </c>
      <c r="K226" s="3">
        <f>Tavola1!L226-Tavola1!L225</f>
        <v>2</v>
      </c>
    </row>
    <row r="227" spans="1:11">
      <c r="A227" s="4">
        <v>44115</v>
      </c>
      <c r="B227" s="3">
        <f>Tavola1!B227-Tavola1!B226</f>
        <v>4509</v>
      </c>
      <c r="C227" s="3"/>
      <c r="D227" s="3">
        <f>Tavola1!D227-Tavola1!D226</f>
        <v>297</v>
      </c>
      <c r="E227" s="3">
        <f>Tavola1!E227-Tavola1!E226</f>
        <v>258</v>
      </c>
      <c r="F227" s="3">
        <f>Tavola1!F227-Tavola1!F226</f>
        <v>4</v>
      </c>
      <c r="G227" s="3">
        <f>Tavola1!G227-Tavola1!G226</f>
        <v>1</v>
      </c>
      <c r="H227" s="3">
        <f>Tavola1!H227-Tavola1!H226</f>
        <v>3</v>
      </c>
      <c r="I227" s="3">
        <f>Tavola1!J227-Tavola1!J226</f>
        <v>254</v>
      </c>
      <c r="J227" s="3">
        <f>Tavola1!K227-Tavola1!K226</f>
        <v>38</v>
      </c>
      <c r="K227" s="3">
        <f>Tavola1!L227-Tavola1!L226</f>
        <v>1</v>
      </c>
    </row>
    <row r="228" spans="1:11">
      <c r="A228" s="4">
        <v>44116</v>
      </c>
      <c r="B228" s="3">
        <f>Tavola1!B228-Tavola1!B227</f>
        <v>3892</v>
      </c>
      <c r="C228" s="3"/>
      <c r="D228" s="3">
        <f>Tavola1!D228-Tavola1!D227</f>
        <v>298</v>
      </c>
      <c r="E228" s="3">
        <f>Tavola1!E228-Tavola1!E227</f>
        <v>281</v>
      </c>
      <c r="F228" s="3">
        <f>Tavola1!F228-Tavola1!F227</f>
        <v>20</v>
      </c>
      <c r="G228" s="3">
        <f>Tavola1!G228-Tavola1!G227</f>
        <v>16</v>
      </c>
      <c r="H228" s="3">
        <f>Tavola1!H228-Tavola1!H227</f>
        <v>4</v>
      </c>
      <c r="I228" s="3">
        <f>Tavola1!J228-Tavola1!J227</f>
        <v>261</v>
      </c>
      <c r="J228" s="3">
        <f>Tavola1!K228-Tavola1!K227</f>
        <v>14</v>
      </c>
      <c r="K228" s="3">
        <f>Tavola1!L228-Tavola1!L227</f>
        <v>3</v>
      </c>
    </row>
    <row r="229" spans="1:11">
      <c r="A229" s="4">
        <v>44117</v>
      </c>
      <c r="B229" s="3">
        <f>Tavola1!B229-Tavola1!B228</f>
        <v>8340</v>
      </c>
      <c r="C229" s="3"/>
      <c r="D229" s="3">
        <f>Tavola1!D229-Tavola1!D228</f>
        <v>334</v>
      </c>
      <c r="E229" s="3">
        <f>Tavola1!E229-Tavola1!E228</f>
        <v>195</v>
      </c>
      <c r="F229" s="3">
        <f>Tavola1!F229-Tavola1!F228</f>
        <v>24</v>
      </c>
      <c r="G229" s="3">
        <f>Tavola1!G229-Tavola1!G228</f>
        <v>22</v>
      </c>
      <c r="H229" s="3">
        <f>Tavola1!H229-Tavola1!H228</f>
        <v>2</v>
      </c>
      <c r="I229" s="3">
        <f>Tavola1!J229-Tavola1!J228</f>
        <v>171</v>
      </c>
      <c r="J229" s="3">
        <f>Tavola1!K229-Tavola1!K228</f>
        <v>137</v>
      </c>
      <c r="K229" s="3">
        <f>Tavola1!L229-Tavola1!L228</f>
        <v>2</v>
      </c>
    </row>
    <row r="230" spans="1:11">
      <c r="A230" s="4">
        <v>44118</v>
      </c>
      <c r="B230" s="3">
        <f>Tavola1!B230-Tavola1!B229</f>
        <v>7021</v>
      </c>
      <c r="C230" s="3"/>
      <c r="D230" s="3">
        <f>Tavola1!D230-Tavola1!D229</f>
        <v>366</v>
      </c>
      <c r="E230" s="3">
        <f>Tavola1!E230-Tavola1!E229</f>
        <v>310</v>
      </c>
      <c r="F230" s="3">
        <f>Tavola1!F230-Tavola1!F229</f>
        <v>26</v>
      </c>
      <c r="G230" s="3">
        <f>Tavola1!G230-Tavola1!G229</f>
        <v>21</v>
      </c>
      <c r="H230" s="3">
        <f>Tavola1!H230-Tavola1!H229</f>
        <v>5</v>
      </c>
      <c r="I230" s="3">
        <f>Tavola1!J230-Tavola1!J229</f>
        <v>284</v>
      </c>
      <c r="J230" s="3">
        <f>Tavola1!K230-Tavola1!K229</f>
        <v>54</v>
      </c>
      <c r="K230" s="3">
        <f>Tavola1!L230-Tavola1!L229</f>
        <v>2</v>
      </c>
    </row>
    <row r="231" spans="1:11">
      <c r="A231" s="4">
        <v>44119</v>
      </c>
      <c r="B231" s="3">
        <f>Tavola1!B231-Tavola1!B230</f>
        <v>7444</v>
      </c>
      <c r="C231" s="3"/>
      <c r="D231" s="3">
        <f>Tavola1!D231-Tavola1!D230</f>
        <v>399</v>
      </c>
      <c r="E231" s="3">
        <f>Tavola1!E231-Tavola1!E230</f>
        <v>300</v>
      </c>
      <c r="F231" s="3">
        <f>Tavola1!F231-Tavola1!F230</f>
        <v>24</v>
      </c>
      <c r="G231" s="3">
        <f>Tavola1!G231-Tavola1!G230</f>
        <v>21</v>
      </c>
      <c r="H231" s="3">
        <f>Tavola1!H231-Tavola1!H230</f>
        <v>3</v>
      </c>
      <c r="I231" s="3">
        <f>Tavola1!J231-Tavola1!J230</f>
        <v>276</v>
      </c>
      <c r="J231" s="3">
        <f>Tavola1!K231-Tavola1!K230</f>
        <v>92</v>
      </c>
      <c r="K231" s="3">
        <f>Tavola1!L231-Tavola1!L230</f>
        <v>7</v>
      </c>
    </row>
    <row r="232" spans="1:11">
      <c r="A232" s="4">
        <v>44120</v>
      </c>
      <c r="B232" s="3">
        <f>Tavola1!B232-Tavola1!B231</f>
        <v>7709</v>
      </c>
      <c r="C232" s="3"/>
      <c r="D232" s="3">
        <f>Tavola1!D232-Tavola1!D231</f>
        <v>578</v>
      </c>
      <c r="E232" s="3">
        <f>Tavola1!E232-Tavola1!E231</f>
        <v>447</v>
      </c>
      <c r="F232" s="3">
        <f>Tavola1!F232-Tavola1!F231</f>
        <v>9</v>
      </c>
      <c r="G232" s="3">
        <f>Tavola1!G232-Tavola1!G231</f>
        <v>3</v>
      </c>
      <c r="H232" s="3">
        <f>Tavola1!H232-Tavola1!H231</f>
        <v>6</v>
      </c>
      <c r="I232" s="3">
        <f>Tavola1!J232-Tavola1!J231</f>
        <v>438</v>
      </c>
      <c r="J232" s="3">
        <f>Tavola1!K232-Tavola1!K231</f>
        <v>121</v>
      </c>
      <c r="K232" s="3">
        <f>Tavola1!L232-Tavola1!L231</f>
        <v>10</v>
      </c>
    </row>
    <row r="233" spans="1:11">
      <c r="A233" s="4">
        <v>44121</v>
      </c>
      <c r="B233" s="3">
        <f>Tavola1!B233-Tavola1!B232</f>
        <v>5739</v>
      </c>
      <c r="C233" s="3">
        <f>Tavola1!C233-Tavola1!C232</f>
        <v>5088</v>
      </c>
      <c r="D233" s="3">
        <f>Tavola1!D233-Tavola1!D232</f>
        <v>475</v>
      </c>
      <c r="E233" s="3">
        <f>Tavola1!E233-Tavola1!E232</f>
        <v>347</v>
      </c>
      <c r="F233" s="3">
        <f>Tavola1!F233-Tavola1!F232</f>
        <v>11</v>
      </c>
      <c r="G233" s="3">
        <f>Tavola1!G233-Tavola1!G232</f>
        <v>8</v>
      </c>
      <c r="H233" s="3">
        <f>Tavola1!H233-Tavola1!H232</f>
        <v>3</v>
      </c>
      <c r="I233" s="3">
        <f>Tavola1!J233-Tavola1!J232</f>
        <v>336</v>
      </c>
      <c r="J233" s="3">
        <f>Tavola1!K233-Tavola1!K232</f>
        <v>126</v>
      </c>
      <c r="K233" s="3">
        <f>Tavola1!L233-Tavola1!L232</f>
        <v>2</v>
      </c>
    </row>
    <row r="234" spans="1:11">
      <c r="A234" s="4">
        <v>44122</v>
      </c>
      <c r="B234" s="3">
        <f>Tavola1!B234-Tavola1!B233</f>
        <v>6390</v>
      </c>
      <c r="C234" s="3">
        <f>Tavola1!C234-Tavola1!C233</f>
        <v>4435</v>
      </c>
      <c r="D234" s="3">
        <f>Tavola1!D234-Tavola1!D233</f>
        <v>548</v>
      </c>
      <c r="E234" s="3">
        <f>Tavola1!E234-Tavola1!E233</f>
        <v>509</v>
      </c>
      <c r="F234" s="3">
        <f>Tavola1!F234-Tavola1!F233</f>
        <v>23</v>
      </c>
      <c r="G234" s="3">
        <f>Tavola1!G234-Tavola1!G233</f>
        <v>14</v>
      </c>
      <c r="H234" s="3">
        <f>Tavola1!H234-Tavola1!H233</f>
        <v>9</v>
      </c>
      <c r="I234" s="3">
        <f>Tavola1!J234-Tavola1!J233</f>
        <v>486</v>
      </c>
      <c r="J234" s="3">
        <f>Tavola1!K234-Tavola1!K233</f>
        <v>36</v>
      </c>
      <c r="K234" s="3">
        <f>Tavola1!L234-Tavola1!L233</f>
        <v>3</v>
      </c>
    </row>
    <row r="235" spans="1:11">
      <c r="A235" s="4">
        <v>44123</v>
      </c>
      <c r="B235" s="3">
        <f>Tavola1!B235-Tavola1!B234</f>
        <v>3252</v>
      </c>
      <c r="C235" s="3">
        <f>Tavola1!C235-Tavola1!C234</f>
        <v>2005</v>
      </c>
      <c r="D235" s="3">
        <f>Tavola1!D235-Tavola1!D234</f>
        <v>362</v>
      </c>
      <c r="E235" s="3">
        <f>Tavola1!E235-Tavola1!E234</f>
        <v>229</v>
      </c>
      <c r="F235" s="3">
        <f>Tavola1!F235-Tavola1!F234</f>
        <v>30</v>
      </c>
      <c r="G235" s="3">
        <f>Tavola1!G235-Tavola1!G234</f>
        <v>28</v>
      </c>
      <c r="H235" s="3">
        <f>Tavola1!H235-Tavola1!H234</f>
        <v>2</v>
      </c>
      <c r="I235" s="3">
        <f>Tavola1!J235-Tavola1!J234</f>
        <v>199</v>
      </c>
      <c r="J235" s="3">
        <f>Tavola1!K235-Tavola1!K234</f>
        <v>130</v>
      </c>
      <c r="K235" s="3">
        <f>Tavola1!L235-Tavola1!L234</f>
        <v>3</v>
      </c>
    </row>
    <row r="236" spans="1:11">
      <c r="A236" s="4">
        <v>44124</v>
      </c>
      <c r="B236" s="3">
        <f>Tavola1!B236-Tavola1!B235</f>
        <v>8131</v>
      </c>
      <c r="C236" s="3">
        <f>Tavola1!C236-Tavola1!C235</f>
        <v>5532</v>
      </c>
      <c r="D236" s="3">
        <f>Tavola1!D236-Tavola1!D235</f>
        <v>574</v>
      </c>
      <c r="E236" s="3">
        <f>Tavola1!E236-Tavola1!E235</f>
        <v>478</v>
      </c>
      <c r="F236" s="3">
        <f>Tavola1!F236-Tavola1!F235</f>
        <v>26</v>
      </c>
      <c r="G236" s="3">
        <f>Tavola1!G236-Tavola1!G235</f>
        <v>21</v>
      </c>
      <c r="H236" s="3">
        <f>Tavola1!H236-Tavola1!H235</f>
        <v>5</v>
      </c>
      <c r="I236" s="3">
        <f>Tavola1!J236-Tavola1!J235</f>
        <v>452</v>
      </c>
      <c r="J236" s="3">
        <f>Tavola1!K236-Tavola1!K235</f>
        <v>86</v>
      </c>
      <c r="K236" s="3">
        <f>Tavola1!L236-Tavola1!L235</f>
        <v>10</v>
      </c>
    </row>
    <row r="237" spans="1:11">
      <c r="A237" s="4">
        <v>44125</v>
      </c>
      <c r="B237" s="3">
        <f>Tavola1!B237-Tavola1!B236</f>
        <v>7412</v>
      </c>
      <c r="C237" s="3">
        <f>Tavola1!C237-Tavola1!C236</f>
        <v>3500</v>
      </c>
      <c r="D237" s="3">
        <f>Tavola1!D237-Tavola1!D236</f>
        <v>562</v>
      </c>
      <c r="E237" s="3">
        <f>Tavola1!E237-Tavola1!E236</f>
        <v>353</v>
      </c>
      <c r="F237" s="3">
        <f>Tavola1!F237-Tavola1!F236</f>
        <v>29</v>
      </c>
      <c r="G237" s="3">
        <f>Tavola1!G237-Tavola1!G236</f>
        <v>23</v>
      </c>
      <c r="H237" s="3">
        <f>Tavola1!H237-Tavola1!H236</f>
        <v>6</v>
      </c>
      <c r="I237" s="3">
        <f>Tavola1!J237-Tavola1!J236</f>
        <v>324</v>
      </c>
      <c r="J237" s="3">
        <f>Tavola1!K237-Tavola1!K236</f>
        <v>198</v>
      </c>
      <c r="K237" s="3">
        <f>Tavola1!L237-Tavola1!L236</f>
        <v>11</v>
      </c>
    </row>
    <row r="238" spans="1:11">
      <c r="A238" s="4">
        <v>44126</v>
      </c>
      <c r="B238" s="3">
        <f>Tavola1!B238-Tavola1!B237</f>
        <v>7732</v>
      </c>
      <c r="C238" s="3">
        <f>Tavola1!C238-Tavola1!C237</f>
        <v>4932</v>
      </c>
      <c r="D238" s="3">
        <f>Tavola1!D238-Tavola1!D237</f>
        <v>796</v>
      </c>
      <c r="E238" s="3">
        <f>Tavola1!E238-Tavola1!E237</f>
        <v>690</v>
      </c>
      <c r="F238" s="3">
        <f>Tavola1!F238-Tavola1!F237</f>
        <v>29</v>
      </c>
      <c r="G238" s="3">
        <f>Tavola1!G238-Tavola1!G237</f>
        <v>23</v>
      </c>
      <c r="H238" s="3">
        <f>Tavola1!H238-Tavola1!H237</f>
        <v>6</v>
      </c>
      <c r="I238" s="3">
        <f>Tavola1!J238-Tavola1!J237</f>
        <v>661</v>
      </c>
      <c r="J238" s="3">
        <f>Tavola1!K238-Tavola1!K237</f>
        <v>98</v>
      </c>
      <c r="K238" s="3">
        <f>Tavola1!L238-Tavola1!L237</f>
        <v>8</v>
      </c>
    </row>
    <row r="239" spans="1:11">
      <c r="A239" s="4">
        <v>44127</v>
      </c>
      <c r="B239" s="3">
        <f>Tavola1!B239-Tavola1!B238</f>
        <v>8015</v>
      </c>
      <c r="C239" s="3">
        <f>Tavola1!C239-Tavola1!C238</f>
        <v>5232</v>
      </c>
      <c r="D239" s="3">
        <f>Tavola1!D239-Tavola1!D238</f>
        <v>730</v>
      </c>
      <c r="E239" s="3">
        <f>Tavola1!E239-Tavola1!E238</f>
        <v>596</v>
      </c>
      <c r="F239" s="3">
        <f>Tavola1!F239-Tavola1!F238</f>
        <v>5</v>
      </c>
      <c r="G239" s="3">
        <f>Tavola1!G239-Tavola1!G238</f>
        <v>5</v>
      </c>
      <c r="H239" s="3">
        <f>Tavola1!H239-Tavola1!H238</f>
        <v>0</v>
      </c>
      <c r="I239" s="3">
        <f>Tavola1!J239-Tavola1!J238</f>
        <v>591</v>
      </c>
      <c r="J239" s="3">
        <f>Tavola1!K239-Tavola1!K238</f>
        <v>123</v>
      </c>
      <c r="K239" s="3">
        <f>Tavola1!L239-Tavola1!L238</f>
        <v>11</v>
      </c>
    </row>
    <row r="240" spans="1:11">
      <c r="A240" s="4">
        <v>44128</v>
      </c>
      <c r="B240" s="3">
        <f>Tavola1!B240-Tavola1!B239</f>
        <v>7147</v>
      </c>
      <c r="C240" s="3">
        <f>Tavola1!C240-Tavola1!C239</f>
        <v>5034</v>
      </c>
      <c r="D240" s="3">
        <f>Tavola1!D240-Tavola1!D239</f>
        <v>886</v>
      </c>
      <c r="E240" s="3">
        <f>Tavola1!E240-Tavola1!E239</f>
        <v>753</v>
      </c>
      <c r="F240" s="3">
        <f>Tavola1!F240-Tavola1!F239</f>
        <v>14</v>
      </c>
      <c r="G240" s="3">
        <f>Tavola1!G240-Tavola1!G239</f>
        <v>13</v>
      </c>
      <c r="H240" s="3">
        <f>Tavola1!H240-Tavola1!H239</f>
        <v>1</v>
      </c>
      <c r="I240" s="3">
        <f>Tavola1!J240-Tavola1!J239</f>
        <v>739</v>
      </c>
      <c r="J240" s="3">
        <f>Tavola1!K240-Tavola1!K239</f>
        <v>124</v>
      </c>
      <c r="K240" s="3">
        <f>Tavola1!L240-Tavola1!L239</f>
        <v>9</v>
      </c>
    </row>
    <row r="241" spans="1:11">
      <c r="A241" s="4">
        <v>44129</v>
      </c>
      <c r="B241" s="3">
        <f>Tavola1!B241-Tavola1!B240</f>
        <v>5193</v>
      </c>
      <c r="C241" s="3">
        <f>Tavola1!C241-Tavola1!C240</f>
        <v>3834</v>
      </c>
      <c r="D241" s="3">
        <f>Tavola1!D241-Tavola1!D240</f>
        <v>695</v>
      </c>
      <c r="E241" s="3">
        <f>Tavola1!E241-Tavola1!E240</f>
        <v>666</v>
      </c>
      <c r="F241" s="3">
        <f>Tavola1!F241-Tavola1!F240</f>
        <v>41</v>
      </c>
      <c r="G241" s="3">
        <f>Tavola1!G241-Tavola1!G240</f>
        <v>36</v>
      </c>
      <c r="H241" s="3">
        <f>Tavola1!H241-Tavola1!H240</f>
        <v>5</v>
      </c>
      <c r="I241" s="3">
        <f>Tavola1!J241-Tavola1!J240</f>
        <v>625</v>
      </c>
      <c r="J241" s="3">
        <f>Tavola1!K241-Tavola1!K240</f>
        <v>18</v>
      </c>
      <c r="K241" s="3">
        <f>Tavola1!L241-Tavola1!L240</f>
        <v>11</v>
      </c>
    </row>
    <row r="242" spans="1:11">
      <c r="A242" s="4">
        <v>44130</v>
      </c>
      <c r="B242" s="3">
        <f>Tavola1!B242-Tavola1!B241</f>
        <v>4976</v>
      </c>
      <c r="C242" s="3">
        <f>Tavola1!C242-Tavola1!C241</f>
        <v>3153</v>
      </c>
      <c r="D242" s="3">
        <f>Tavola1!D242-Tavola1!D241</f>
        <v>568</v>
      </c>
      <c r="E242" s="3">
        <f>Tavola1!E242-Tavola1!E241</f>
        <v>390</v>
      </c>
      <c r="F242" s="3">
        <f>Tavola1!F242-Tavola1!F241</f>
        <v>38</v>
      </c>
      <c r="G242" s="3">
        <f>Tavola1!G242-Tavola1!G241</f>
        <v>35</v>
      </c>
      <c r="H242" s="3">
        <f>Tavola1!H242-Tavola1!H241</f>
        <v>3</v>
      </c>
      <c r="I242" s="3">
        <f>Tavola1!J242-Tavola1!J241</f>
        <v>352</v>
      </c>
      <c r="J242" s="3">
        <f>Tavola1!K242-Tavola1!K241</f>
        <v>167</v>
      </c>
      <c r="K242" s="3">
        <f>Tavola1!L242-Tavola1!L241</f>
        <v>11</v>
      </c>
    </row>
    <row r="243" spans="1:11">
      <c r="A243" s="4">
        <v>44131</v>
      </c>
      <c r="B243" s="3">
        <f>Tavola1!B243-Tavola1!B242</f>
        <v>7324</v>
      </c>
      <c r="C243" s="3">
        <f>Tavola1!C243-Tavola1!C242</f>
        <v>4391</v>
      </c>
      <c r="D243" s="3">
        <f>Tavola1!D243-Tavola1!D242</f>
        <v>860</v>
      </c>
      <c r="E243" s="3">
        <f>Tavola1!E243-Tavola1!E242</f>
        <v>789</v>
      </c>
      <c r="F243" s="3">
        <f>Tavola1!F243-Tavola1!F242</f>
        <v>55</v>
      </c>
      <c r="G243" s="3">
        <f>Tavola1!G243-Tavola1!G242</f>
        <v>50</v>
      </c>
      <c r="H243" s="3">
        <f>Tavola1!H243-Tavola1!H242</f>
        <v>5</v>
      </c>
      <c r="I243" s="3">
        <f>Tavola1!J243-Tavola1!J242</f>
        <v>734</v>
      </c>
      <c r="J243" s="3">
        <f>Tavola1!K243-Tavola1!K242</f>
        <v>61</v>
      </c>
      <c r="K243" s="3">
        <f>Tavola1!L243-Tavola1!L242</f>
        <v>10</v>
      </c>
    </row>
    <row r="244" spans="1:11">
      <c r="A244" s="4">
        <v>44132</v>
      </c>
      <c r="B244" s="3">
        <f>Tavola1!B244-Tavola1!B243</f>
        <v>7499</v>
      </c>
      <c r="C244" s="3">
        <f>Tavola1!C244-Tavola1!C243</f>
        <v>4342</v>
      </c>
      <c r="D244" s="3">
        <f>Tavola1!D244-Tavola1!D243</f>
        <v>708</v>
      </c>
      <c r="E244" s="3">
        <f>Tavola1!E244-Tavola1!E243</f>
        <v>454</v>
      </c>
      <c r="F244" s="3">
        <f>Tavola1!F244-Tavola1!F243</f>
        <v>68</v>
      </c>
      <c r="G244" s="3">
        <f>Tavola1!G244-Tavola1!G243</f>
        <v>60</v>
      </c>
      <c r="H244" s="3">
        <f>Tavola1!H244-Tavola1!H243</f>
        <v>8</v>
      </c>
      <c r="I244" s="3">
        <f>Tavola1!J244-Tavola1!J243</f>
        <v>386</v>
      </c>
      <c r="J244" s="3">
        <f>Tavola1!K244-Tavola1!K243</f>
        <v>244</v>
      </c>
      <c r="K244" s="3">
        <f>Tavola1!L244-Tavola1!L243</f>
        <v>10</v>
      </c>
    </row>
    <row r="245" spans="1:11">
      <c r="A245" s="4">
        <v>44133</v>
      </c>
      <c r="B245" s="3">
        <f>Tavola1!B245-Tavola1!B244</f>
        <v>7226</v>
      </c>
      <c r="C245" s="3">
        <f>Tavola1!C245-Tavola1!C244</f>
        <v>4472</v>
      </c>
      <c r="D245" s="3">
        <f>Tavola1!D245-Tavola1!D244</f>
        <v>789</v>
      </c>
      <c r="E245" s="3">
        <f>Tavola1!E245-Tavola1!E244</f>
        <v>557</v>
      </c>
      <c r="F245" s="3">
        <f>Tavola1!F245-Tavola1!F244</f>
        <v>56</v>
      </c>
      <c r="G245" s="3">
        <f>Tavola1!G245-Tavola1!G244</f>
        <v>52</v>
      </c>
      <c r="H245" s="3">
        <f>Tavola1!H245-Tavola1!H244</f>
        <v>4</v>
      </c>
      <c r="I245" s="3">
        <f>Tavola1!J245-Tavola1!J244</f>
        <v>501</v>
      </c>
      <c r="J245" s="3">
        <f>Tavola1!K245-Tavola1!K244</f>
        <v>219</v>
      </c>
      <c r="K245" s="3">
        <f>Tavola1!L245-Tavola1!L244</f>
        <v>13</v>
      </c>
    </row>
    <row r="246" spans="1:11">
      <c r="A246" s="4">
        <v>44134</v>
      </c>
      <c r="B246" s="3">
        <f>Tavola1!B246-Tavola1!B245</f>
        <v>7293</v>
      </c>
      <c r="C246" s="3">
        <f>Tavola1!C246-Tavola1!C245</f>
        <v>4649</v>
      </c>
      <c r="D246" s="3">
        <f>Tavola1!D246-Tavola1!D245</f>
        <v>984</v>
      </c>
      <c r="E246" s="3">
        <f>Tavola1!E246-Tavola1!E245</f>
        <v>819</v>
      </c>
      <c r="F246" s="3">
        <f>Tavola1!F246-Tavola1!F245</f>
        <v>58</v>
      </c>
      <c r="G246" s="3">
        <f>Tavola1!G246-Tavola1!G245</f>
        <v>56</v>
      </c>
      <c r="H246" s="3">
        <f>Tavola1!H246-Tavola1!H245</f>
        <v>2</v>
      </c>
      <c r="I246" s="3">
        <f>Tavola1!J246-Tavola1!J245</f>
        <v>761</v>
      </c>
      <c r="J246" s="3">
        <f>Tavola1!K246-Tavola1!K245</f>
        <v>153</v>
      </c>
      <c r="K246" s="3">
        <f>Tavola1!L246-Tavola1!L245</f>
        <v>12</v>
      </c>
    </row>
    <row r="247" spans="1:11">
      <c r="A247" s="4">
        <v>44135</v>
      </c>
      <c r="B247" s="3">
        <f>Tavola1!B247-Tavola1!B246</f>
        <v>8106</v>
      </c>
      <c r="C247" s="3">
        <f>Tavola1!C247-Tavola1!C246</f>
        <v>5303</v>
      </c>
      <c r="D247" s="3">
        <f>Tavola1!D247-Tavola1!D246</f>
        <v>952</v>
      </c>
      <c r="E247" s="3">
        <f>Tavola1!E247-Tavola1!E246</f>
        <v>878</v>
      </c>
      <c r="F247" s="3">
        <f>Tavola1!F247-Tavola1!F246</f>
        <v>72</v>
      </c>
      <c r="G247" s="3">
        <f>Tavola1!G247-Tavola1!G246</f>
        <v>67</v>
      </c>
      <c r="H247" s="3">
        <f>Tavola1!H247-Tavola1!H246</f>
        <v>5</v>
      </c>
      <c r="I247" s="3">
        <f>Tavola1!J247-Tavola1!J246</f>
        <v>806</v>
      </c>
      <c r="J247" s="3">
        <f>Tavola1!K247-Tavola1!K246</f>
        <v>56</v>
      </c>
      <c r="K247" s="3">
        <f>Tavola1!L247-Tavola1!L246</f>
        <v>18</v>
      </c>
    </row>
    <row r="248" spans="1:11">
      <c r="A248" s="4">
        <v>44136</v>
      </c>
      <c r="B248" s="3">
        <f>Tavola1!B248-Tavola1!B247</f>
        <v>8547</v>
      </c>
      <c r="C248" s="3">
        <f>Tavola1!C248-Tavola1!C247</f>
        <v>5190</v>
      </c>
      <c r="D248" s="3">
        <f>Tavola1!D248-Tavola1!D247</f>
        <v>1095</v>
      </c>
      <c r="E248" s="3">
        <f>Tavola1!E248-Tavola1!E247</f>
        <v>882</v>
      </c>
      <c r="F248" s="3">
        <f>Tavola1!F248-Tavola1!F247</f>
        <v>47</v>
      </c>
      <c r="G248" s="3">
        <f>Tavola1!G248-Tavola1!G247</f>
        <v>37</v>
      </c>
      <c r="H248" s="3">
        <f>Tavola1!H248-Tavola1!H247</f>
        <v>10</v>
      </c>
      <c r="I248" s="3">
        <f>Tavola1!J248-Tavola1!J247</f>
        <v>835</v>
      </c>
      <c r="J248" s="3">
        <f>Tavola1!K248-Tavola1!K247</f>
        <v>197</v>
      </c>
      <c r="K248" s="3">
        <f>Tavola1!L248-Tavola1!L247</f>
        <v>16</v>
      </c>
    </row>
    <row r="249" spans="1:11">
      <c r="A249" s="4">
        <v>44137</v>
      </c>
      <c r="B249" s="3">
        <f>Tavola1!B249-Tavola1!B248</f>
        <v>8034</v>
      </c>
      <c r="C249" s="3">
        <f>Tavola1!C249-Tavola1!C248</f>
        <v>4790</v>
      </c>
      <c r="D249" s="3">
        <f>Tavola1!D249-Tavola1!D248</f>
        <v>1024</v>
      </c>
      <c r="E249" s="3">
        <f>Tavola1!E249-Tavola1!E248</f>
        <v>740</v>
      </c>
      <c r="F249" s="3">
        <f>Tavola1!F249-Tavola1!F248</f>
        <v>36</v>
      </c>
      <c r="G249" s="3">
        <f>Tavola1!G249-Tavola1!G248</f>
        <v>26</v>
      </c>
      <c r="H249" s="3">
        <f>Tavola1!H249-Tavola1!H248</f>
        <v>10</v>
      </c>
      <c r="I249" s="3">
        <f>Tavola1!J249-Tavola1!J248</f>
        <v>704</v>
      </c>
      <c r="J249" s="3">
        <f>Tavola1!K249-Tavola1!K248</f>
        <v>266</v>
      </c>
      <c r="K249" s="3">
        <f>Tavola1!L249-Tavola1!L248</f>
        <v>18</v>
      </c>
    </row>
    <row r="250" spans="1:11">
      <c r="A250" s="4">
        <v>44138</v>
      </c>
      <c r="B250" s="3">
        <f>Tavola1!B250-Tavola1!B249</f>
        <v>8015</v>
      </c>
      <c r="C250" s="3">
        <f>Tavola1!C250-Tavola1!C249</f>
        <v>4356</v>
      </c>
      <c r="D250" s="3">
        <f>Tavola1!D250-Tavola1!D249</f>
        <v>1048</v>
      </c>
      <c r="E250" s="3">
        <f>Tavola1!E250-Tavola1!E249</f>
        <v>742</v>
      </c>
      <c r="F250" s="3">
        <f>Tavola1!F250-Tavola1!F249</f>
        <v>55</v>
      </c>
      <c r="G250" s="3">
        <f>Tavola1!G250-Tavola1!G249</f>
        <v>47</v>
      </c>
      <c r="H250" s="3">
        <f>Tavola1!H250-Tavola1!H249</f>
        <v>8</v>
      </c>
      <c r="I250" s="3">
        <f>Tavola1!J250-Tavola1!J249</f>
        <v>687</v>
      </c>
      <c r="J250" s="3">
        <f>Tavola1!K250-Tavola1!K249</f>
        <v>292</v>
      </c>
      <c r="K250" s="3">
        <f>Tavola1!L250-Tavola1!L249</f>
        <v>14</v>
      </c>
    </row>
    <row r="251" spans="1:11">
      <c r="A251" s="4">
        <v>44139</v>
      </c>
      <c r="B251" s="3">
        <f>Tavola1!B251-Tavola1!B250</f>
        <v>9376</v>
      </c>
      <c r="C251" s="3">
        <f>Tavola1!C251-Tavola1!C250</f>
        <v>6392</v>
      </c>
      <c r="D251" s="3">
        <f>Tavola1!D251-Tavola1!D250</f>
        <v>1155</v>
      </c>
      <c r="E251" s="3">
        <f>Tavola1!E251-Tavola1!E250</f>
        <v>812</v>
      </c>
      <c r="F251" s="3">
        <f>Tavola1!F251-Tavola1!F250</f>
        <v>31</v>
      </c>
      <c r="G251" s="3">
        <f>Tavola1!G251-Tavola1!G250</f>
        <v>33</v>
      </c>
      <c r="H251" s="3">
        <f>Tavola1!H251-Tavola1!H250</f>
        <v>-2</v>
      </c>
      <c r="I251" s="3">
        <f>Tavola1!J251-Tavola1!J250</f>
        <v>781</v>
      </c>
      <c r="J251" s="3">
        <f>Tavola1!K251-Tavola1!K250</f>
        <v>324</v>
      </c>
      <c r="K251" s="3">
        <f>Tavola1!L251-Tavola1!L250</f>
        <v>19</v>
      </c>
    </row>
    <row r="252" spans="1:11">
      <c r="A252" s="4">
        <v>44140</v>
      </c>
      <c r="B252" s="3">
        <f>Tavola1!B252-Tavola1!B251</f>
        <v>9497</v>
      </c>
      <c r="C252" s="3">
        <f>Tavola1!C252-Tavola1!C251</f>
        <v>5691</v>
      </c>
      <c r="D252" s="3">
        <f>Tavola1!D252-Tavola1!D251</f>
        <v>1322</v>
      </c>
      <c r="E252" s="3">
        <f>Tavola1!E252-Tavola1!E251</f>
        <v>908</v>
      </c>
      <c r="F252" s="3">
        <f>Tavola1!F252-Tavola1!F251</f>
        <v>51</v>
      </c>
      <c r="G252" s="3">
        <f>Tavola1!G252-Tavola1!G251</f>
        <v>42</v>
      </c>
      <c r="H252" s="3">
        <f>Tavola1!H252-Tavola1!H251</f>
        <v>9</v>
      </c>
      <c r="I252" s="3">
        <f>Tavola1!J252-Tavola1!J251</f>
        <v>857</v>
      </c>
      <c r="J252" s="3">
        <f>Tavola1!K252-Tavola1!K251</f>
        <v>389</v>
      </c>
      <c r="K252" s="3">
        <f>Tavola1!L252-Tavola1!L251</f>
        <v>25</v>
      </c>
    </row>
    <row r="253" spans="1:11">
      <c r="A253" s="4">
        <v>44141</v>
      </c>
      <c r="B253" s="3">
        <f>Tavola1!B253-Tavola1!B252</f>
        <v>9525</v>
      </c>
      <c r="C253" s="3">
        <f>Tavola1!C253-Tavola1!C252</f>
        <v>5606</v>
      </c>
      <c r="D253" s="3">
        <f>Tavola1!D253-Tavola1!D252</f>
        <v>1423</v>
      </c>
      <c r="E253" s="3">
        <f>Tavola1!E253-Tavola1!E252</f>
        <v>987</v>
      </c>
      <c r="F253" s="3">
        <f>Tavola1!F253-Tavola1!F252</f>
        <v>12</v>
      </c>
      <c r="G253" s="3">
        <f>Tavola1!G253-Tavola1!G252</f>
        <v>10</v>
      </c>
      <c r="H253" s="3">
        <f>Tavola1!H253-Tavola1!H252</f>
        <v>2</v>
      </c>
      <c r="I253" s="3">
        <f>Tavola1!J253-Tavola1!J252</f>
        <v>975</v>
      </c>
      <c r="J253" s="3">
        <f>Tavola1!K253-Tavola1!K252</f>
        <v>402</v>
      </c>
      <c r="K253" s="3">
        <f>Tavola1!L253-Tavola1!L252</f>
        <v>34</v>
      </c>
    </row>
    <row r="254" spans="1:11">
      <c r="A254" s="4">
        <v>44142</v>
      </c>
      <c r="B254" s="3">
        <f>Tavola1!B254-Tavola1!B253</f>
        <v>8431</v>
      </c>
      <c r="C254" s="3">
        <f>Tavola1!C254-Tavola1!C253</f>
        <v>5601</v>
      </c>
      <c r="D254" s="3">
        <f>Tavola1!D254-Tavola1!D253</f>
        <v>1363</v>
      </c>
      <c r="E254" s="3">
        <f>Tavola1!E254-Tavola1!E253</f>
        <v>1224</v>
      </c>
      <c r="F254" s="3">
        <f>Tavola1!F254-Tavola1!F253</f>
        <v>14</v>
      </c>
      <c r="G254" s="3">
        <f>Tavola1!G254-Tavola1!G253</f>
        <v>4</v>
      </c>
      <c r="H254" s="3">
        <f>Tavola1!H254-Tavola1!H253</f>
        <v>10</v>
      </c>
      <c r="I254" s="3">
        <f>Tavola1!J254-Tavola1!J253</f>
        <v>1210</v>
      </c>
      <c r="J254" s="3">
        <f>Tavola1!K254-Tavola1!K253</f>
        <v>104</v>
      </c>
      <c r="K254" s="3">
        <f>Tavola1!L254-Tavola1!L253</f>
        <v>35</v>
      </c>
    </row>
    <row r="255" spans="1:11">
      <c r="A255" s="4">
        <v>44143</v>
      </c>
      <c r="B255" s="3">
        <f>Tavola1!B255-Tavola1!B254</f>
        <v>6894</v>
      </c>
      <c r="C255" s="3">
        <f>Tavola1!C255-Tavola1!C254</f>
        <v>4505</v>
      </c>
      <c r="D255" s="3">
        <f>Tavola1!D255-Tavola1!D254</f>
        <v>1083</v>
      </c>
      <c r="E255" s="3">
        <f>Tavola1!E255-Tavola1!E254</f>
        <v>730</v>
      </c>
      <c r="F255" s="3">
        <f>Tavola1!F255-Tavola1!F254</f>
        <v>97</v>
      </c>
      <c r="G255" s="3">
        <f>Tavola1!G255-Tavola1!G254</f>
        <v>89</v>
      </c>
      <c r="H255" s="3">
        <f>Tavola1!H255-Tavola1!H254</f>
        <v>8</v>
      </c>
      <c r="I255" s="3">
        <f>Tavola1!J255-Tavola1!J254</f>
        <v>633</v>
      </c>
      <c r="J255" s="3">
        <f>Tavola1!K255-Tavola1!K254</f>
        <v>340</v>
      </c>
      <c r="K255" s="3">
        <f>Tavola1!L255-Tavola1!L254</f>
        <v>13</v>
      </c>
    </row>
    <row r="256" spans="1:11">
      <c r="A256" s="4">
        <v>44144</v>
      </c>
      <c r="B256" s="3">
        <f>Tavola1!B256-Tavola1!B255</f>
        <v>8458</v>
      </c>
      <c r="C256" s="3">
        <f>Tavola1!C256-Tavola1!C255</f>
        <v>4895</v>
      </c>
      <c r="D256" s="3">
        <f>Tavola1!D256-Tavola1!D255</f>
        <v>1023</v>
      </c>
      <c r="E256" s="3">
        <f>Tavola1!E256-Tavola1!E255</f>
        <v>472</v>
      </c>
      <c r="F256" s="3">
        <f>Tavola1!F256-Tavola1!F255</f>
        <v>63</v>
      </c>
      <c r="G256" s="3">
        <f>Tavola1!G256-Tavola1!G255</f>
        <v>53</v>
      </c>
      <c r="H256" s="3">
        <f>Tavola1!H256-Tavola1!H255</f>
        <v>10</v>
      </c>
      <c r="I256" s="3">
        <f>Tavola1!J256-Tavola1!J255</f>
        <v>409</v>
      </c>
      <c r="J256" s="3">
        <f>Tavola1!K256-Tavola1!K255</f>
        <v>524</v>
      </c>
      <c r="K256" s="3">
        <f>Tavola1!L256-Tavola1!L255</f>
        <v>27</v>
      </c>
    </row>
    <row r="257" spans="1:11">
      <c r="A257" s="4">
        <v>44145</v>
      </c>
      <c r="B257" s="3">
        <f>Tavola1!B257-Tavola1!B256</f>
        <v>8856</v>
      </c>
      <c r="C257" s="3">
        <f>Tavola1!C257-Tavola1!C256</f>
        <v>6013</v>
      </c>
      <c r="D257" s="3">
        <f>Tavola1!D257-Tavola1!D256</f>
        <v>1201</v>
      </c>
      <c r="E257" s="3">
        <f>Tavola1!E257-Tavola1!E256</f>
        <v>893</v>
      </c>
      <c r="F257" s="3">
        <f>Tavola1!F257-Tavola1!F256</f>
        <v>53</v>
      </c>
      <c r="G257" s="3">
        <f>Tavola1!G257-Tavola1!G256</f>
        <v>45</v>
      </c>
      <c r="H257" s="3">
        <f>Tavola1!H257-Tavola1!H256</f>
        <v>8</v>
      </c>
      <c r="I257" s="3">
        <f>Tavola1!J257-Tavola1!J256</f>
        <v>840</v>
      </c>
      <c r="J257" s="3">
        <f>Tavola1!K257-Tavola1!K256</f>
        <v>276</v>
      </c>
      <c r="K257" s="3">
        <f>Tavola1!L257-Tavola1!L256</f>
        <v>32</v>
      </c>
    </row>
    <row r="258" spans="1:11">
      <c r="A258" s="4">
        <v>44146</v>
      </c>
      <c r="B258" s="3">
        <f>Tavola1!B258-Tavola1!B257</f>
        <v>9839</v>
      </c>
      <c r="C258" s="3">
        <f>Tavola1!C258-Tavola1!C257</f>
        <v>5956</v>
      </c>
      <c r="D258" s="3">
        <f>Tavola1!D258-Tavola1!D257</f>
        <v>1487</v>
      </c>
      <c r="E258" s="3">
        <f>Tavola1!E258-Tavola1!E257</f>
        <v>732</v>
      </c>
      <c r="F258" s="3">
        <f>Tavola1!F258-Tavola1!F257</f>
        <v>35</v>
      </c>
      <c r="G258" s="3">
        <f>Tavola1!G258-Tavola1!G257</f>
        <v>28</v>
      </c>
      <c r="H258" s="3">
        <f>Tavola1!H258-Tavola1!H257</f>
        <v>7</v>
      </c>
      <c r="I258" s="3">
        <f>Tavola1!J258-Tavola1!J257</f>
        <v>697</v>
      </c>
      <c r="J258" s="3">
        <f>Tavola1!K258-Tavola1!K257</f>
        <v>728</v>
      </c>
      <c r="K258" s="3">
        <f>Tavola1!L258-Tavola1!L257</f>
        <v>27</v>
      </c>
    </row>
    <row r="259" spans="1:11">
      <c r="A259" s="4">
        <v>44147</v>
      </c>
      <c r="B259" s="3">
        <f>Tavola1!B259-Tavola1!B258</f>
        <v>9455</v>
      </c>
      <c r="C259" s="3">
        <f>Tavola1!C259-Tavola1!C258</f>
        <v>6337</v>
      </c>
      <c r="D259" s="3">
        <f>Tavola1!D259-Tavola1!D258</f>
        <v>1692</v>
      </c>
      <c r="E259" s="3">
        <f>Tavola1!E259-Tavola1!E258</f>
        <v>1350</v>
      </c>
      <c r="F259" s="3">
        <f>Tavola1!F259-Tavola1!F258</f>
        <v>18</v>
      </c>
      <c r="G259" s="3">
        <f>Tavola1!G259-Tavola1!G258</f>
        <v>15</v>
      </c>
      <c r="H259" s="3">
        <f>Tavola1!H259-Tavola1!H258</f>
        <v>3</v>
      </c>
      <c r="I259" s="3">
        <f>Tavola1!J259-Tavola1!J258</f>
        <v>1332</v>
      </c>
      <c r="J259" s="3">
        <f>Tavola1!K259-Tavola1!K258</f>
        <v>302</v>
      </c>
      <c r="K259" s="3">
        <f>Tavola1!L259-Tavola1!L258</f>
        <v>40</v>
      </c>
    </row>
    <row r="260" spans="1:11">
      <c r="A260" s="4">
        <v>44148</v>
      </c>
      <c r="B260" s="3">
        <f>Tavola1!B260-Tavola1!B259</f>
        <v>10217</v>
      </c>
      <c r="C260" s="3">
        <f>Tavola1!C260-Tavola1!C259</f>
        <v>6343</v>
      </c>
      <c r="D260" s="3">
        <f>Tavola1!D260-Tavola1!D259</f>
        <v>1707</v>
      </c>
      <c r="E260" s="3">
        <f>Tavola1!E260-Tavola1!E259</f>
        <v>1372</v>
      </c>
      <c r="F260" s="3">
        <f>Tavola1!F260-Tavola1!F259</f>
        <v>64</v>
      </c>
      <c r="G260" s="3">
        <f>Tavola1!G260-Tavola1!G259</f>
        <v>59</v>
      </c>
      <c r="H260" s="3">
        <f>Tavola1!H260-Tavola1!H259</f>
        <v>5</v>
      </c>
      <c r="I260" s="3">
        <f>Tavola1!J260-Tavola1!J259</f>
        <v>1308</v>
      </c>
      <c r="J260" s="3">
        <f>Tavola1!K260-Tavola1!K259</f>
        <v>300</v>
      </c>
      <c r="K260" s="3">
        <f>Tavola1!L260-Tavola1!L259</f>
        <v>35</v>
      </c>
    </row>
    <row r="261" spans="1:11">
      <c r="A261" s="4">
        <v>44149</v>
      </c>
      <c r="B261" s="3">
        <f>Tavola1!B261-Tavola1!B260</f>
        <v>9274</v>
      </c>
      <c r="C261" s="3">
        <f>Tavola1!C261-Tavola1!C260</f>
        <v>6179</v>
      </c>
      <c r="D261" s="3">
        <f>Tavola1!D261-Tavola1!D260</f>
        <v>1729</v>
      </c>
      <c r="E261" s="3">
        <f>Tavola1!E261-Tavola1!E260</f>
        <v>1520</v>
      </c>
      <c r="F261" s="3">
        <f>Tavola1!F261-Tavola1!F260</f>
        <v>17</v>
      </c>
      <c r="G261" s="3">
        <f>Tavola1!G261-Tavola1!G260</f>
        <v>12</v>
      </c>
      <c r="H261" s="3">
        <f>Tavola1!H261-Tavola1!H260</f>
        <v>5</v>
      </c>
      <c r="I261" s="3">
        <f>Tavola1!J261-Tavola1!J260</f>
        <v>1503</v>
      </c>
      <c r="J261" s="3">
        <f>Tavola1!K261-Tavola1!K260</f>
        <v>186</v>
      </c>
      <c r="K261" s="3">
        <f>Tavola1!L261-Tavola1!L260</f>
        <v>23</v>
      </c>
    </row>
    <row r="262" spans="1:11">
      <c r="A262" s="4">
        <v>44150</v>
      </c>
      <c r="B262" s="3">
        <f>Tavola1!B262-Tavola1!B261</f>
        <v>7416</v>
      </c>
      <c r="C262" s="3">
        <f>Tavola1!C262-Tavola1!C261</f>
        <v>4517</v>
      </c>
      <c r="D262" s="3">
        <f>Tavola1!D262-Tavola1!D261</f>
        <v>1422</v>
      </c>
      <c r="E262" s="3">
        <f>Tavola1!E262-Tavola1!E261</f>
        <v>1001</v>
      </c>
      <c r="F262" s="3">
        <f>Tavola1!F262-Tavola1!F261</f>
        <v>16</v>
      </c>
      <c r="G262" s="3">
        <f>Tavola1!G262-Tavola1!G261</f>
        <v>14</v>
      </c>
      <c r="H262" s="3">
        <f>Tavola1!H262-Tavola1!H261</f>
        <v>2</v>
      </c>
      <c r="I262" s="3">
        <f>Tavola1!J262-Tavola1!J261</f>
        <v>985</v>
      </c>
      <c r="J262" s="3">
        <f>Tavola1!K262-Tavola1!K261</f>
        <v>385</v>
      </c>
      <c r="K262" s="3">
        <f>Tavola1!L262-Tavola1!L261</f>
        <v>36</v>
      </c>
    </row>
    <row r="263" spans="1:11">
      <c r="A263" s="4">
        <v>44151</v>
      </c>
      <c r="B263" s="3">
        <f>Tavola1!B263-Tavola1!B262</f>
        <v>8151</v>
      </c>
      <c r="C263" s="3">
        <f>Tavola1!C263-Tavola1!C262</f>
        <v>5564</v>
      </c>
      <c r="D263" s="3">
        <f>Tavola1!D263-Tavola1!D262</f>
        <v>1461</v>
      </c>
      <c r="E263" s="3">
        <f>Tavola1!E263-Tavola1!E262</f>
        <v>958</v>
      </c>
      <c r="F263" s="3">
        <f>Tavola1!F263-Tavola1!F262</f>
        <v>32</v>
      </c>
      <c r="G263" s="3">
        <f>Tavola1!G263-Tavola1!G262</f>
        <v>25</v>
      </c>
      <c r="H263" s="3">
        <f>Tavola1!H263-Tavola1!H262</f>
        <v>7</v>
      </c>
      <c r="I263" s="3">
        <f>Tavola1!J263-Tavola1!J262</f>
        <v>926</v>
      </c>
      <c r="J263" s="3">
        <f>Tavola1!K263-Tavola1!K262</f>
        <v>467</v>
      </c>
      <c r="K263" s="3">
        <f>Tavola1!L263-Tavola1!L262</f>
        <v>36</v>
      </c>
    </row>
    <row r="264" spans="1:11">
      <c r="A264" s="4">
        <v>44152</v>
      </c>
      <c r="B264" s="3">
        <f>Tavola1!B264-Tavola1!B263</f>
        <v>10774</v>
      </c>
      <c r="C264" s="3">
        <f>Tavola1!C264-Tavola1!C263</f>
        <v>7001</v>
      </c>
      <c r="D264" s="3">
        <f>Tavola1!D264-Tavola1!D263</f>
        <v>1698</v>
      </c>
      <c r="E264" s="3">
        <f>Tavola1!E264-Tavola1!E263</f>
        <v>991</v>
      </c>
      <c r="F264" s="3">
        <f>Tavola1!F264-Tavola1!F263</f>
        <v>7</v>
      </c>
      <c r="G264" s="3">
        <f>Tavola1!G264-Tavola1!G263</f>
        <v>4</v>
      </c>
      <c r="H264" s="3">
        <f>Tavola1!H264-Tavola1!H263</f>
        <v>3</v>
      </c>
      <c r="I264" s="3">
        <f>Tavola1!J264-Tavola1!J263</f>
        <v>984</v>
      </c>
      <c r="J264" s="3">
        <f>Tavola1!K264-Tavola1!K263</f>
        <v>668</v>
      </c>
      <c r="K264" s="3">
        <f>Tavola1!L264-Tavola1!L263</f>
        <v>39</v>
      </c>
    </row>
    <row r="265" spans="1:11">
      <c r="A265" s="4">
        <v>44153</v>
      </c>
      <c r="B265" s="3">
        <f>Tavola1!B265-Tavola1!B264</f>
        <v>9479</v>
      </c>
      <c r="C265" s="3">
        <f>Tavola1!C265-Tavola1!C264</f>
        <v>4867</v>
      </c>
      <c r="D265" s="3">
        <f>Tavola1!D265-Tavola1!D264</f>
        <v>1837</v>
      </c>
      <c r="E265" s="3">
        <f>Tavola1!E265-Tavola1!E264</f>
        <v>1346</v>
      </c>
      <c r="F265" s="3">
        <f>Tavola1!F265-Tavola1!F264</f>
        <v>36</v>
      </c>
      <c r="G265" s="3">
        <f>Tavola1!G265-Tavola1!G264</f>
        <v>23</v>
      </c>
      <c r="H265" s="3">
        <f>Tavola1!H265-Tavola1!H264</f>
        <v>13</v>
      </c>
      <c r="I265" s="3">
        <f>Tavola1!J265-Tavola1!J264</f>
        <v>1310</v>
      </c>
      <c r="J265" s="3">
        <f>Tavola1!K265-Tavola1!K264</f>
        <v>447</v>
      </c>
      <c r="K265" s="3">
        <f>Tavola1!L265-Tavola1!L264</f>
        <v>44</v>
      </c>
    </row>
    <row r="266" spans="1:11">
      <c r="A266" s="4">
        <v>44154</v>
      </c>
      <c r="B266" s="3">
        <f>Tavola1!B266-Tavola1!B265</f>
        <v>11470</v>
      </c>
      <c r="C266" s="3">
        <f>Tavola1!C266-Tavola1!C265</f>
        <v>7475</v>
      </c>
      <c r="D266" s="3">
        <f>Tavola1!D266-Tavola1!D265</f>
        <v>1871</v>
      </c>
      <c r="E266" s="3">
        <f>Tavola1!E266-Tavola1!E265</f>
        <v>1479</v>
      </c>
      <c r="F266" s="3">
        <f>Tavola1!F266-Tavola1!F265</f>
        <v>4</v>
      </c>
      <c r="G266" s="3">
        <f>Tavola1!G266-Tavola1!G265</f>
        <v>4</v>
      </c>
      <c r="H266" s="3">
        <f>Tavola1!H266-Tavola1!H265</f>
        <v>0</v>
      </c>
      <c r="I266" s="3">
        <f>Tavola1!J266-Tavola1!J265</f>
        <v>1475</v>
      </c>
      <c r="J266" s="3">
        <f>Tavola1!K266-Tavola1!K265</f>
        <v>352</v>
      </c>
      <c r="K266" s="3">
        <f>Tavola1!L266-Tavola1!L265</f>
        <v>40</v>
      </c>
    </row>
    <row r="267" spans="1:11">
      <c r="A267" s="4">
        <v>44155</v>
      </c>
      <c r="B267" s="3">
        <f>Tavola1!B267-Tavola1!B266</f>
        <v>10020</v>
      </c>
      <c r="C267" s="3">
        <f>Tavola1!C267-Tavola1!C266</f>
        <v>6405</v>
      </c>
      <c r="D267" s="3">
        <f>Tavola1!D267-Tavola1!D266</f>
        <v>1634</v>
      </c>
      <c r="E267" s="3">
        <f>Tavola1!E267-Tavola1!E266</f>
        <v>1175</v>
      </c>
      <c r="F267" s="3">
        <f>Tavola1!F267-Tavola1!F266</f>
        <v>7</v>
      </c>
      <c r="G267" s="3">
        <f>Tavola1!G267-Tavola1!G266</f>
        <v>5</v>
      </c>
      <c r="H267" s="3">
        <f>Tavola1!H267-Tavola1!H266</f>
        <v>2</v>
      </c>
      <c r="I267" s="3">
        <f>Tavola1!J267-Tavola1!J266</f>
        <v>1168</v>
      </c>
      <c r="J267" s="3">
        <f>Tavola1!K267-Tavola1!K266</f>
        <v>416</v>
      </c>
      <c r="K267" s="3">
        <f>Tavola1!L267-Tavola1!L266</f>
        <v>43</v>
      </c>
    </row>
    <row r="268" spans="1:11">
      <c r="A268" s="4">
        <v>44156</v>
      </c>
      <c r="B268" s="3">
        <f>Tavola1!B268-Tavola1!B267</f>
        <v>9386</v>
      </c>
      <c r="C268" s="3">
        <f>Tavola1!C268-Tavola1!C267</f>
        <v>6114</v>
      </c>
      <c r="D268" s="3">
        <f>Tavola1!D268-Tavola1!D267</f>
        <v>1838</v>
      </c>
      <c r="E268" s="3">
        <f>Tavola1!E268-Tavola1!E267</f>
        <v>1485</v>
      </c>
      <c r="F268" s="3">
        <f>Tavola1!F268-Tavola1!F267</f>
        <v>31</v>
      </c>
      <c r="G268" s="3">
        <f>Tavola1!G268-Tavola1!G267</f>
        <v>31</v>
      </c>
      <c r="H268" s="3">
        <f>Tavola1!H268-Tavola1!H267</f>
        <v>0</v>
      </c>
      <c r="I268" s="3">
        <f>Tavola1!J268-Tavola1!J267</f>
        <v>1454</v>
      </c>
      <c r="J268" s="3">
        <f>Tavola1!K268-Tavola1!K267</f>
        <v>310</v>
      </c>
      <c r="K268" s="3">
        <f>Tavola1!L268-Tavola1!L267</f>
        <v>43</v>
      </c>
    </row>
    <row r="269" spans="1:11">
      <c r="A269" s="4">
        <v>44157</v>
      </c>
      <c r="B269" s="3">
        <f>Tavola1!B269-Tavola1!B268</f>
        <v>6447</v>
      </c>
      <c r="C269" s="3">
        <f>Tavola1!C269-Tavola1!C268</f>
        <v>3887</v>
      </c>
      <c r="D269" s="3">
        <f>Tavola1!D269-Tavola1!D268</f>
        <v>1258</v>
      </c>
      <c r="E269" s="3">
        <f>Tavola1!E269-Tavola1!E268</f>
        <v>921</v>
      </c>
      <c r="F269" s="3">
        <f>Tavola1!F269-Tavola1!F268</f>
        <v>28</v>
      </c>
      <c r="G269" s="3">
        <f>Tavola1!G269-Tavola1!G268</f>
        <v>29</v>
      </c>
      <c r="H269" s="3">
        <f>Tavola1!H269-Tavola1!H268</f>
        <v>-1</v>
      </c>
      <c r="I269" s="3">
        <f>Tavola1!J269-Tavola1!J268</f>
        <v>893</v>
      </c>
      <c r="J269" s="3">
        <f>Tavola1!K269-Tavola1!K268</f>
        <v>292</v>
      </c>
      <c r="K269" s="3">
        <f>Tavola1!L269-Tavola1!L268</f>
        <v>45</v>
      </c>
    </row>
    <row r="270" spans="1:11">
      <c r="A270" s="4">
        <v>44158</v>
      </c>
      <c r="B270" s="3">
        <f>Tavola1!B270-Tavola1!B269</f>
        <v>7712</v>
      </c>
      <c r="C270" s="3">
        <f>Tavola1!C270-Tavola1!C269</f>
        <v>4984</v>
      </c>
      <c r="D270" s="3">
        <f>Tavola1!D270-Tavola1!D269</f>
        <v>1249</v>
      </c>
      <c r="E270" s="3">
        <f>Tavola1!E270-Tavola1!E269</f>
        <v>751</v>
      </c>
      <c r="F270" s="3">
        <f>Tavola1!F270-Tavola1!F269</f>
        <v>9</v>
      </c>
      <c r="G270" s="3">
        <f>Tavola1!G270-Tavola1!G269</f>
        <v>7</v>
      </c>
      <c r="H270" s="3">
        <f>Tavola1!H270-Tavola1!H269</f>
        <v>2</v>
      </c>
      <c r="I270" s="3">
        <f>Tavola1!J270-Tavola1!J269</f>
        <v>742</v>
      </c>
      <c r="J270" s="3">
        <f>Tavola1!K270-Tavola1!K269</f>
        <v>457</v>
      </c>
      <c r="K270" s="3">
        <f>Tavola1!L270-Tavola1!L269</f>
        <v>41</v>
      </c>
    </row>
    <row r="271" spans="1:11">
      <c r="A271" s="4">
        <v>44159</v>
      </c>
      <c r="B271" s="3">
        <f>Tavola1!B271-Tavola1!B270</f>
        <v>9963</v>
      </c>
      <c r="C271" s="3">
        <f>Tavola1!C271-Tavola1!C270</f>
        <v>6388</v>
      </c>
      <c r="D271" s="3">
        <f>Tavola1!D271-Tavola1!D270</f>
        <v>1306</v>
      </c>
      <c r="E271" s="3">
        <f>Tavola1!E271-Tavola1!E270</f>
        <v>286</v>
      </c>
      <c r="F271" s="3">
        <f>Tavola1!F271-Tavola1!F270</f>
        <v>-3</v>
      </c>
      <c r="G271" s="3">
        <f>Tavola1!G271-Tavola1!G270</f>
        <v>-3</v>
      </c>
      <c r="H271" s="3">
        <f>Tavola1!H271-Tavola1!H270</f>
        <v>0</v>
      </c>
      <c r="I271" s="3">
        <f>Tavola1!J271-Tavola1!J270</f>
        <v>289</v>
      </c>
      <c r="J271" s="3">
        <f>Tavola1!K271-Tavola1!K270</f>
        <v>972</v>
      </c>
      <c r="K271" s="3">
        <f>Tavola1!L271-Tavola1!L270</f>
        <v>48</v>
      </c>
    </row>
    <row r="272" spans="1:11">
      <c r="A272" s="4">
        <v>44160</v>
      </c>
      <c r="B272" s="3">
        <f>Tavola1!B272-Tavola1!B271</f>
        <v>11433</v>
      </c>
      <c r="C272" s="3">
        <f>Tavola1!C272-Tavola1!C271</f>
        <v>7275</v>
      </c>
      <c r="D272" s="3">
        <f>Tavola1!D272-Tavola1!D271</f>
        <v>1317</v>
      </c>
      <c r="E272" s="3">
        <f>Tavola1!E272-Tavola1!E271</f>
        <v>121</v>
      </c>
      <c r="F272" s="3">
        <f>Tavola1!F272-Tavola1!F271</f>
        <v>-20</v>
      </c>
      <c r="G272" s="3">
        <f>Tavola1!G272-Tavola1!G271</f>
        <v>-27</v>
      </c>
      <c r="H272" s="3">
        <f>Tavola1!H272-Tavola1!H271</f>
        <v>7</v>
      </c>
      <c r="I272" s="3">
        <f>Tavola1!J272-Tavola1!J271</f>
        <v>141</v>
      </c>
      <c r="J272" s="3">
        <f>Tavola1!K272-Tavola1!K271</f>
        <v>1149</v>
      </c>
      <c r="K272" s="3">
        <f>Tavola1!L272-Tavola1!L271</f>
        <v>47</v>
      </c>
    </row>
    <row r="273" spans="1:11">
      <c r="A273" s="4">
        <v>44161</v>
      </c>
      <c r="B273" s="3">
        <f>Tavola1!B273-Tavola1!B272</f>
        <v>11500</v>
      </c>
      <c r="C273" s="3">
        <f>Tavola1!C273-Tavola1!C272</f>
        <v>7202</v>
      </c>
      <c r="D273" s="3">
        <f>Tavola1!D273-Tavola1!D272</f>
        <v>1768</v>
      </c>
      <c r="E273" s="3">
        <f>Tavola1!E273-Tavola1!E272</f>
        <v>188</v>
      </c>
      <c r="F273" s="3">
        <f>Tavola1!F273-Tavola1!F272</f>
        <v>-26</v>
      </c>
      <c r="G273" s="3">
        <f>Tavola1!G273-Tavola1!G272</f>
        <v>-29</v>
      </c>
      <c r="H273" s="3">
        <f>Tavola1!H273-Tavola1!H272</f>
        <v>3</v>
      </c>
      <c r="I273" s="3">
        <f>Tavola1!J273-Tavola1!J272</f>
        <v>214</v>
      </c>
      <c r="J273" s="3">
        <f>Tavola1!K273-Tavola1!K272</f>
        <v>1531</v>
      </c>
      <c r="K273" s="3">
        <f>Tavola1!L273-Tavola1!L272</f>
        <v>49</v>
      </c>
    </row>
    <row r="274" spans="1:11">
      <c r="A274" s="4">
        <v>44162</v>
      </c>
      <c r="B274" s="3">
        <f>Tavola1!B274-Tavola1!B273</f>
        <v>10635</v>
      </c>
      <c r="C274" s="3">
        <f>Tavola1!C274-Tavola1!C273</f>
        <v>6842</v>
      </c>
      <c r="D274" s="3">
        <f>Tavola1!D274-Tavola1!D273</f>
        <v>1566</v>
      </c>
      <c r="E274" s="3">
        <f>Tavola1!E274-Tavola1!E273</f>
        <v>575</v>
      </c>
      <c r="F274" s="3">
        <f>Tavola1!F274-Tavola1!F273</f>
        <v>-9</v>
      </c>
      <c r="G274" s="3">
        <f>Tavola1!G274-Tavola1!G273</f>
        <v>-6</v>
      </c>
      <c r="H274" s="3">
        <f>Tavola1!H274-Tavola1!H273</f>
        <v>-3</v>
      </c>
      <c r="I274" s="3">
        <f>Tavola1!J274-Tavola1!J273</f>
        <v>584</v>
      </c>
      <c r="J274" s="3">
        <f>Tavola1!K274-Tavola1!K273</f>
        <v>944</v>
      </c>
      <c r="K274" s="3">
        <f>Tavola1!L274-Tavola1!L273</f>
        <v>47</v>
      </c>
    </row>
    <row r="275" spans="1:11">
      <c r="A275" s="4">
        <v>44163</v>
      </c>
      <c r="B275" s="3">
        <f>Tavola1!B275-Tavola1!B274</f>
        <v>8777</v>
      </c>
      <c r="C275" s="3">
        <f>Tavola1!C275-Tavola1!C274</f>
        <v>5184</v>
      </c>
      <c r="D275" s="3">
        <f>Tavola1!D275-Tavola1!D274</f>
        <v>1189</v>
      </c>
      <c r="E275" s="3">
        <f>Tavola1!E275-Tavola1!E274</f>
        <v>799</v>
      </c>
      <c r="F275" s="3">
        <f>Tavola1!F275-Tavola1!F274</f>
        <v>-23</v>
      </c>
      <c r="G275" s="3">
        <f>Tavola1!G275-Tavola1!G274</f>
        <v>-20</v>
      </c>
      <c r="H275" s="3">
        <f>Tavola1!H275-Tavola1!H274</f>
        <v>-3</v>
      </c>
      <c r="I275" s="3">
        <f>Tavola1!J275-Tavola1!J274</f>
        <v>822</v>
      </c>
      <c r="J275" s="3">
        <f>Tavola1!K275-Tavola1!K274</f>
        <v>347</v>
      </c>
      <c r="K275" s="3">
        <f>Tavola1!L275-Tavola1!L274</f>
        <v>43</v>
      </c>
    </row>
    <row r="276" spans="1:11">
      <c r="A276" s="4">
        <v>44164</v>
      </c>
      <c r="B276" s="3">
        <f>Tavola1!B276-Tavola1!B275</f>
        <v>8965</v>
      </c>
      <c r="C276" s="3">
        <f>Tavola1!C276-Tavola1!C275</f>
        <v>5479</v>
      </c>
      <c r="D276" s="3">
        <f>Tavola1!D276-Tavola1!D275</f>
        <v>1024</v>
      </c>
      <c r="E276" s="3">
        <f>Tavola1!E276-Tavola1!E275</f>
        <v>602</v>
      </c>
      <c r="F276" s="3">
        <f>Tavola1!F276-Tavola1!F275</f>
        <v>-3</v>
      </c>
      <c r="G276" s="3">
        <f>Tavola1!G276-Tavola1!G275</f>
        <v>3</v>
      </c>
      <c r="H276" s="3">
        <f>Tavola1!H276-Tavola1!H275</f>
        <v>-6</v>
      </c>
      <c r="I276" s="3">
        <f>Tavola1!J276-Tavola1!J275</f>
        <v>605</v>
      </c>
      <c r="J276" s="3">
        <f>Tavola1!K276-Tavola1!K275</f>
        <v>377</v>
      </c>
      <c r="K276" s="3">
        <f>Tavola1!L276-Tavola1!L275</f>
        <v>45</v>
      </c>
    </row>
    <row r="277" spans="1:11">
      <c r="A277" s="4">
        <v>44165</v>
      </c>
      <c r="B277" s="3">
        <f>Tavola1!B277-Tavola1!B276</f>
        <v>8602</v>
      </c>
      <c r="C277" s="3">
        <f>Tavola1!C277-Tavola1!C276</f>
        <v>4965</v>
      </c>
      <c r="D277" s="3">
        <f>Tavola1!D277-Tavola1!D276</f>
        <v>1138</v>
      </c>
      <c r="E277" s="3">
        <f>Tavola1!E277-Tavola1!E276</f>
        <v>140</v>
      </c>
      <c r="F277" s="3">
        <f>Tavola1!F277-Tavola1!F276</f>
        <v>10</v>
      </c>
      <c r="G277" s="3">
        <f>Tavola1!G277-Tavola1!G276</f>
        <v>25</v>
      </c>
      <c r="H277" s="3">
        <f>Tavola1!H277-Tavola1!H276</f>
        <v>-15</v>
      </c>
      <c r="I277" s="3">
        <f>Tavola1!J277-Tavola1!J276</f>
        <v>130</v>
      </c>
      <c r="J277" s="3">
        <f>Tavola1!K277-Tavola1!K276</f>
        <v>949</v>
      </c>
      <c r="K277" s="3">
        <f>Tavola1!L277-Tavola1!L276</f>
        <v>49</v>
      </c>
    </row>
    <row r="278" spans="1:11">
      <c r="A278" s="4">
        <v>44166</v>
      </c>
      <c r="B278" s="3">
        <f>Tavola1!B278-Tavola1!B277</f>
        <v>10773</v>
      </c>
      <c r="C278" s="3">
        <f>Tavola1!C278-Tavola1!C277</f>
        <v>6386</v>
      </c>
      <c r="D278" s="3">
        <f>Tavola1!D278-Tavola1!D277</f>
        <v>1399</v>
      </c>
      <c r="E278" s="3">
        <f>Tavola1!E278-Tavola1!E277</f>
        <v>106</v>
      </c>
      <c r="F278" s="3">
        <f>Tavola1!F278-Tavola1!F277</f>
        <v>-36</v>
      </c>
      <c r="G278" s="3">
        <f>Tavola1!G278-Tavola1!G277</f>
        <v>-30</v>
      </c>
      <c r="H278" s="3">
        <f>Tavola1!H278-Tavola1!H277</f>
        <v>-6</v>
      </c>
      <c r="I278" s="3">
        <f>Tavola1!J278-Tavola1!J277</f>
        <v>142</v>
      </c>
      <c r="J278" s="3">
        <f>Tavola1!K278-Tavola1!K277</f>
        <v>1259</v>
      </c>
      <c r="K278" s="3">
        <f>Tavola1!L278-Tavola1!L277</f>
        <v>34</v>
      </c>
    </row>
    <row r="279" spans="1:11">
      <c r="A279" s="4">
        <v>44167</v>
      </c>
      <c r="B279" s="3">
        <f>Tavola1!B279-Tavola1!B278</f>
        <v>11536</v>
      </c>
      <c r="C279" s="3">
        <f>Tavola1!C279-Tavola1!C278</f>
        <v>7171</v>
      </c>
      <c r="D279" s="3">
        <f>Tavola1!D279-Tavola1!D278</f>
        <v>1483</v>
      </c>
      <c r="E279" s="3">
        <f>Tavola1!E279-Tavola1!E278</f>
        <v>-999</v>
      </c>
      <c r="F279" s="3">
        <f>Tavola1!F279-Tavola1!F278</f>
        <v>-23</v>
      </c>
      <c r="G279" s="3">
        <f>Tavola1!G279-Tavola1!G278</f>
        <v>-23</v>
      </c>
      <c r="H279" s="3">
        <f>Tavola1!H279-Tavola1!H278</f>
        <v>0</v>
      </c>
      <c r="I279" s="3">
        <f>Tavola1!J279-Tavola1!J278</f>
        <v>-976</v>
      </c>
      <c r="J279" s="3">
        <f>Tavola1!K279-Tavola1!K278</f>
        <v>2455</v>
      </c>
      <c r="K279" s="3">
        <f>Tavola1!L279-Tavola1!L278</f>
        <v>27</v>
      </c>
    </row>
    <row r="280" spans="1:11">
      <c r="A280" s="4">
        <v>44168</v>
      </c>
      <c r="B280" s="3">
        <f>Tavola1!B280-Tavola1!B279</f>
        <v>10581</v>
      </c>
      <c r="C280" s="3">
        <f>Tavola1!C280-Tavola1!C279</f>
        <v>6329</v>
      </c>
      <c r="D280" s="3">
        <f>Tavola1!D280-Tavola1!D279</f>
        <v>1294</v>
      </c>
      <c r="E280" s="3">
        <f>Tavola1!E280-Tavola1!E279</f>
        <v>49</v>
      </c>
      <c r="F280" s="3">
        <f>Tavola1!F280-Tavola1!F279</f>
        <v>-28</v>
      </c>
      <c r="G280" s="3">
        <f>Tavola1!G280-Tavola1!G279</f>
        <v>-29</v>
      </c>
      <c r="H280" s="3">
        <f>Tavola1!H280-Tavola1!H279</f>
        <v>1</v>
      </c>
      <c r="I280" s="3">
        <f>Tavola1!J280-Tavola1!J279</f>
        <v>77</v>
      </c>
      <c r="J280" s="3">
        <f>Tavola1!K280-Tavola1!K279</f>
        <v>1211</v>
      </c>
      <c r="K280" s="3">
        <f>Tavola1!L280-Tavola1!L279</f>
        <v>34</v>
      </c>
    </row>
    <row r="281" spans="1:11">
      <c r="A281" s="4">
        <v>44169</v>
      </c>
      <c r="B281" s="3">
        <f>Tavola1!B281-Tavola1!B280</f>
        <v>10026</v>
      </c>
      <c r="C281" s="3">
        <f>Tavola1!C281-Tavola1!C280</f>
        <v>5870</v>
      </c>
      <c r="D281" s="3">
        <f>Tavola1!D281-Tavola1!D280</f>
        <v>1365</v>
      </c>
      <c r="E281" s="3">
        <f>Tavola1!E281-Tavola1!E280</f>
        <v>-430</v>
      </c>
      <c r="F281" s="3">
        <f>Tavola1!F281-Tavola1!F280</f>
        <v>-39</v>
      </c>
      <c r="G281" s="3">
        <f>Tavola1!G281-Tavola1!G280</f>
        <v>-34</v>
      </c>
      <c r="H281" s="3">
        <f>Tavola1!H281-Tavola1!H280</f>
        <v>-5</v>
      </c>
      <c r="I281" s="3">
        <f>Tavola1!J281-Tavola1!J280</f>
        <v>-391</v>
      </c>
      <c r="J281" s="3">
        <f>Tavola1!K281-Tavola1!K280</f>
        <v>1756</v>
      </c>
      <c r="K281" s="3">
        <f>Tavola1!L281-Tavola1!L280</f>
        <v>39</v>
      </c>
    </row>
    <row r="282" spans="1:11">
      <c r="A282" s="4">
        <v>44170</v>
      </c>
      <c r="B282" s="3">
        <f>Tavola1!B282-Tavola1!B281</f>
        <v>10875</v>
      </c>
      <c r="C282" s="3">
        <f>Tavola1!C282-Tavola1!C281</f>
        <v>6398</v>
      </c>
      <c r="D282" s="3">
        <f>Tavola1!D282-Tavola1!D281</f>
        <v>1240</v>
      </c>
      <c r="E282" s="3">
        <f>Tavola1!E282-Tavola1!E281</f>
        <v>190</v>
      </c>
      <c r="F282" s="3">
        <f>Tavola1!F282-Tavola1!F281</f>
        <v>-32</v>
      </c>
      <c r="G282" s="3">
        <f>Tavola1!G282-Tavola1!G281</f>
        <v>-31</v>
      </c>
      <c r="H282" s="3">
        <f>Tavola1!H282-Tavola1!H281</f>
        <v>-1</v>
      </c>
      <c r="I282" s="3">
        <f>Tavola1!J282-Tavola1!J281</f>
        <v>222</v>
      </c>
      <c r="J282" s="3">
        <f>Tavola1!K282-Tavola1!K281</f>
        <v>1016</v>
      </c>
      <c r="K282" s="3">
        <f>Tavola1!L282-Tavola1!L281</f>
        <v>34</v>
      </c>
    </row>
    <row r="283" spans="1:11">
      <c r="A283" s="4">
        <v>44171</v>
      </c>
      <c r="B283" s="3">
        <f>Tavola1!B283-Tavola1!B282</f>
        <v>8132</v>
      </c>
      <c r="C283" s="3">
        <f>Tavola1!C283-Tavola1!C282</f>
        <v>5023</v>
      </c>
      <c r="D283" s="3">
        <f>Tavola1!D283-Tavola1!D282</f>
        <v>1022</v>
      </c>
      <c r="E283" s="3">
        <f>Tavola1!E283-Tavola1!E282</f>
        <v>206</v>
      </c>
      <c r="F283" s="3">
        <f>Tavola1!F283-Tavola1!F282</f>
        <v>-35</v>
      </c>
      <c r="G283" s="3">
        <f>Tavola1!G283-Tavola1!G282</f>
        <v>-33</v>
      </c>
      <c r="H283" s="3">
        <f>Tavola1!H283-Tavola1!H282</f>
        <v>-2</v>
      </c>
      <c r="I283" s="3">
        <f>Tavola1!J283-Tavola1!J282</f>
        <v>241</v>
      </c>
      <c r="J283" s="3">
        <f>Tavola1!K283-Tavola1!K282</f>
        <v>780</v>
      </c>
      <c r="K283" s="3">
        <f>Tavola1!L283-Tavola1!L282</f>
        <v>36</v>
      </c>
    </row>
    <row r="284" spans="1:11">
      <c r="A284" s="4">
        <v>44172</v>
      </c>
      <c r="B284" s="3">
        <f>Tavola1!B284-Tavola1!B283</f>
        <v>8386</v>
      </c>
      <c r="C284" s="3">
        <f>Tavola1!C284-Tavola1!C283</f>
        <v>4828</v>
      </c>
      <c r="D284" s="3">
        <f>Tavola1!D284-Tavola1!D283</f>
        <v>918</v>
      </c>
      <c r="E284" s="3">
        <f>Tavola1!E284-Tavola1!E283</f>
        <v>500</v>
      </c>
      <c r="F284" s="3">
        <f>Tavola1!F284-Tavola1!F283</f>
        <v>12</v>
      </c>
      <c r="G284" s="3">
        <f>Tavola1!G284-Tavola1!G283</f>
        <v>20</v>
      </c>
      <c r="H284" s="3">
        <f>Tavola1!H284-Tavola1!H283</f>
        <v>-8</v>
      </c>
      <c r="I284" s="3">
        <f>Tavola1!J284-Tavola1!J283</f>
        <v>488</v>
      </c>
      <c r="J284" s="3">
        <f>Tavola1!K284-Tavola1!K283</f>
        <v>384</v>
      </c>
      <c r="K284" s="3">
        <f>Tavola1!L284-Tavola1!L283</f>
        <v>34</v>
      </c>
    </row>
    <row r="285" spans="1:11">
      <c r="A285" s="4">
        <v>44173</v>
      </c>
      <c r="B285" s="3">
        <f>Tavola1!B285-Tavola1!B284</f>
        <v>9966</v>
      </c>
      <c r="C285" s="3">
        <f>Tavola1!C285-Tavola1!C284</f>
        <v>5880</v>
      </c>
      <c r="D285" s="3">
        <f>Tavola1!D285-Tavola1!D284</f>
        <v>1148</v>
      </c>
      <c r="E285" s="3">
        <f>Tavola1!E285-Tavola1!E284</f>
        <v>-691</v>
      </c>
      <c r="F285" s="3">
        <f>Tavola1!F285-Tavola1!F284</f>
        <v>-19</v>
      </c>
      <c r="G285" s="3">
        <f>Tavola1!G285-Tavola1!G284</f>
        <v>-13</v>
      </c>
      <c r="H285" s="3">
        <f>Tavola1!H285-Tavola1!H284</f>
        <v>-6</v>
      </c>
      <c r="I285" s="3">
        <f>Tavola1!J285-Tavola1!J284</f>
        <v>-672</v>
      </c>
      <c r="J285" s="3">
        <f>Tavola1!K285-Tavola1!K284</f>
        <v>1803</v>
      </c>
      <c r="K285" s="3">
        <f>Tavola1!L285-Tavola1!L284</f>
        <v>36</v>
      </c>
    </row>
    <row r="286" spans="1:11">
      <c r="A286" s="4">
        <v>44174</v>
      </c>
      <c r="B286" s="3">
        <f>Tavola1!B286-Tavola1!B285</f>
        <v>7013</v>
      </c>
      <c r="C286" s="3">
        <f>Tavola1!C286-Tavola1!C285</f>
        <v>4266</v>
      </c>
      <c r="D286" s="3">
        <f>Tavola1!D286-Tavola1!D285</f>
        <v>753</v>
      </c>
      <c r="E286" s="3">
        <f>Tavola1!E286-Tavola1!E285</f>
        <v>-908</v>
      </c>
      <c r="F286" s="3">
        <f>Tavola1!F286-Tavola1!F285</f>
        <v>-1</v>
      </c>
      <c r="G286" s="3">
        <f>Tavola1!G286-Tavola1!G285</f>
        <v>0</v>
      </c>
      <c r="H286" s="3">
        <f>Tavola1!H286-Tavola1!H285</f>
        <v>-1</v>
      </c>
      <c r="I286" s="3">
        <f>Tavola1!J286-Tavola1!J285</f>
        <v>-907</v>
      </c>
      <c r="J286" s="3">
        <f>Tavola1!K286-Tavola1!K285</f>
        <v>1627</v>
      </c>
      <c r="K286" s="3">
        <f>Tavola1!L286-Tavola1!L285</f>
        <v>34</v>
      </c>
    </row>
    <row r="287" spans="1:11">
      <c r="A287" s="4">
        <v>44175</v>
      </c>
      <c r="B287" s="3">
        <f>Tavola1!B287-Tavola1!B286</f>
        <v>9526</v>
      </c>
      <c r="C287" s="3">
        <f>Tavola1!C287-Tavola1!C286</f>
        <v>5923</v>
      </c>
      <c r="D287" s="3">
        <f>Tavola1!D287-Tavola1!D286</f>
        <v>1059</v>
      </c>
      <c r="E287" s="3">
        <f>Tavola1!E287-Tavola1!E286</f>
        <v>-1678</v>
      </c>
      <c r="F287" s="3">
        <f>Tavola1!F287-Tavola1!F286</f>
        <v>-33</v>
      </c>
      <c r="G287" s="3">
        <f>Tavola1!G287-Tavola1!G286</f>
        <v>-32</v>
      </c>
      <c r="H287" s="3">
        <f>Tavola1!H287-Tavola1!H286</f>
        <v>-1</v>
      </c>
      <c r="I287" s="3">
        <f>Tavola1!J287-Tavola1!J286</f>
        <v>-1645</v>
      </c>
      <c r="J287" s="3">
        <f>Tavola1!K287-Tavola1!K286</f>
        <v>2705</v>
      </c>
      <c r="K287" s="3">
        <f>Tavola1!L287-Tavola1!L286</f>
        <v>32</v>
      </c>
    </row>
    <row r="288" spans="1:11">
      <c r="A288" s="4">
        <v>44176</v>
      </c>
      <c r="B288" s="3">
        <f>Tavola1!B288-Tavola1!B287</f>
        <v>9534</v>
      </c>
      <c r="C288" s="3">
        <f>Tavola1!C288-Tavola1!C287</f>
        <v>4503</v>
      </c>
      <c r="D288" s="3">
        <f>Tavola1!D288-Tavola1!D287</f>
        <v>999</v>
      </c>
      <c r="E288" s="3">
        <f>Tavola1!E288-Tavola1!E287</f>
        <v>-559</v>
      </c>
      <c r="F288" s="3">
        <f>Tavola1!F288-Tavola1!F287</f>
        <v>-62</v>
      </c>
      <c r="G288" s="3">
        <f>Tavola1!G288-Tavola1!G287</f>
        <v>-62</v>
      </c>
      <c r="H288" s="3">
        <f>Tavola1!H288-Tavola1!H287</f>
        <v>0</v>
      </c>
      <c r="I288" s="3">
        <f>Tavola1!J288-Tavola1!J287</f>
        <v>-497</v>
      </c>
      <c r="J288" s="3">
        <f>Tavola1!K288-Tavola1!K287</f>
        <v>1530</v>
      </c>
      <c r="K288" s="3">
        <f>Tavola1!L288-Tavola1!L287</f>
        <v>28</v>
      </c>
    </row>
    <row r="289" spans="1:11">
      <c r="A289" s="4">
        <v>44177</v>
      </c>
      <c r="B289" s="3">
        <f>Tavola1!B289-Tavola1!B288</f>
        <v>9059</v>
      </c>
      <c r="C289" s="3">
        <f>Tavola1!C289-Tavola1!C288</f>
        <v>5940</v>
      </c>
      <c r="D289" s="3">
        <f>Tavola1!D289-Tavola1!D288</f>
        <v>1016</v>
      </c>
      <c r="E289" s="3">
        <f>Tavola1!E289-Tavola1!E288</f>
        <v>-649</v>
      </c>
      <c r="F289" s="3">
        <f>Tavola1!F289-Tavola1!F288</f>
        <v>-38</v>
      </c>
      <c r="G289" s="3">
        <f>Tavola1!G289-Tavola1!G288</f>
        <v>-37</v>
      </c>
      <c r="H289" s="3">
        <f>Tavola1!H289-Tavola1!H288</f>
        <v>-1</v>
      </c>
      <c r="I289" s="3">
        <f>Tavola1!J289-Tavola1!J288</f>
        <v>-611</v>
      </c>
      <c r="J289" s="3">
        <f>Tavola1!K289-Tavola1!K288</f>
        <v>1642</v>
      </c>
      <c r="K289" s="3">
        <f>Tavola1!L289-Tavola1!L288</f>
        <v>23</v>
      </c>
    </row>
    <row r="290" spans="1:11">
      <c r="A290" s="4">
        <v>44178</v>
      </c>
      <c r="B290" s="3">
        <f>Tavola1!B290-Tavola1!B289</f>
        <v>7094</v>
      </c>
      <c r="C290" s="3">
        <f>Tavola1!C290-Tavola1!C289</f>
        <v>4385</v>
      </c>
      <c r="D290" s="3">
        <f>Tavola1!D290-Tavola1!D289</f>
        <v>808</v>
      </c>
      <c r="E290" s="3">
        <f>Tavola1!E290-Tavola1!E289</f>
        <v>-42</v>
      </c>
      <c r="F290" s="3">
        <f>Tavola1!F290-Tavola1!F289</f>
        <v>-15</v>
      </c>
      <c r="G290" s="3">
        <f>Tavola1!G290-Tavola1!G289</f>
        <v>-17</v>
      </c>
      <c r="H290" s="3">
        <f>Tavola1!H290-Tavola1!H289</f>
        <v>2</v>
      </c>
      <c r="I290" s="3">
        <f>Tavola1!J290-Tavola1!J289</f>
        <v>-27</v>
      </c>
      <c r="J290" s="3">
        <f>Tavola1!K290-Tavola1!K289</f>
        <v>829</v>
      </c>
      <c r="K290" s="3">
        <f>Tavola1!L290-Tavola1!L289</f>
        <v>21</v>
      </c>
    </row>
    <row r="291" spans="1:11">
      <c r="A291" s="4">
        <v>44179</v>
      </c>
      <c r="B291" s="3">
        <f>Tavola1!B291-Tavola1!B290</f>
        <v>7091</v>
      </c>
      <c r="C291" s="3">
        <f>Tavola1!C291-Tavola1!C290</f>
        <v>4634</v>
      </c>
      <c r="D291" s="3">
        <f>Tavola1!D291-Tavola1!D290</f>
        <v>914</v>
      </c>
      <c r="E291" s="3">
        <f>Tavola1!E291-Tavola1!E290</f>
        <v>122</v>
      </c>
      <c r="F291" s="3">
        <f>Tavola1!F291-Tavola1!F290</f>
        <v>2</v>
      </c>
      <c r="G291" s="3">
        <f>Tavola1!G291-Tavola1!G290</f>
        <v>11</v>
      </c>
      <c r="H291" s="3">
        <f>Tavola1!H291-Tavola1!H290</f>
        <v>-9</v>
      </c>
      <c r="I291" s="3">
        <f>Tavola1!J291-Tavola1!J290</f>
        <v>120</v>
      </c>
      <c r="J291" s="3">
        <f>Tavola1!K291-Tavola1!K290</f>
        <v>760</v>
      </c>
      <c r="K291" s="3">
        <f>Tavola1!L291-Tavola1!L290</f>
        <v>32</v>
      </c>
    </row>
    <row r="292" spans="1:11">
      <c r="A292" s="4">
        <v>44180</v>
      </c>
      <c r="B292" s="3">
        <f>Tavola1!B292-Tavola1!B291</f>
        <v>9086</v>
      </c>
      <c r="C292" s="3">
        <f>Tavola1!C292-Tavola1!C291</f>
        <v>5538</v>
      </c>
      <c r="D292" s="3">
        <f>Tavola1!D292-Tavola1!D291</f>
        <v>1087</v>
      </c>
      <c r="E292" s="3">
        <f>Tavola1!E292-Tavola1!E291</f>
        <v>128</v>
      </c>
      <c r="F292" s="3">
        <f>Tavola1!F292-Tavola1!F291</f>
        <v>-16</v>
      </c>
      <c r="G292" s="3">
        <f>Tavola1!G292-Tavola1!G291</f>
        <v>-12</v>
      </c>
      <c r="H292" s="3">
        <f>Tavola1!H292-Tavola1!H291</f>
        <v>-4</v>
      </c>
      <c r="I292" s="3">
        <f>Tavola1!J292-Tavola1!J291</f>
        <v>144</v>
      </c>
      <c r="J292" s="3">
        <f>Tavola1!K292-Tavola1!K291</f>
        <v>928</v>
      </c>
      <c r="K292" s="3">
        <f>Tavola1!L292-Tavola1!L291</f>
        <v>31</v>
      </c>
    </row>
    <row r="293" spans="1:11">
      <c r="A293" s="4">
        <v>44181</v>
      </c>
      <c r="B293" s="3">
        <f>Tavola1!B293-Tavola1!B292</f>
        <v>9974</v>
      </c>
      <c r="C293" s="3">
        <f>Tavola1!C293-Tavola1!C292</f>
        <v>6444</v>
      </c>
      <c r="D293" s="3">
        <f>Tavola1!D293-Tavola1!D292</f>
        <v>1065</v>
      </c>
      <c r="E293" s="3">
        <f>Tavola1!E293-Tavola1!E292</f>
        <v>-793</v>
      </c>
      <c r="F293" s="3">
        <f>Tavola1!F293-Tavola1!F292</f>
        <v>-39</v>
      </c>
      <c r="G293" s="3">
        <f>Tavola1!G293-Tavola1!G292</f>
        <v>-37</v>
      </c>
      <c r="H293" s="3">
        <f>Tavola1!H293-Tavola1!H292</f>
        <v>-2</v>
      </c>
      <c r="I293" s="3">
        <f>Tavola1!J293-Tavola1!J292</f>
        <v>-754</v>
      </c>
      <c r="J293" s="3">
        <f>Tavola1!K293-Tavola1!K292</f>
        <v>1829</v>
      </c>
      <c r="K293" s="3">
        <f>Tavola1!L293-Tavola1!L292</f>
        <v>29</v>
      </c>
    </row>
    <row r="294" spans="1:11">
      <c r="A294" s="4">
        <v>44182</v>
      </c>
      <c r="B294" s="3">
        <f>Tavola1!B294-Tavola1!B293</f>
        <v>9353</v>
      </c>
      <c r="C294" s="3">
        <f>Tavola1!C294-Tavola1!C293</f>
        <v>5653</v>
      </c>
      <c r="D294" s="3">
        <f>Tavola1!D294-Tavola1!D293</f>
        <v>872</v>
      </c>
      <c r="E294" s="3">
        <f>Tavola1!E294-Tavola1!E293</f>
        <v>-488</v>
      </c>
      <c r="F294" s="3">
        <f>Tavola1!F294-Tavola1!F293</f>
        <v>-61</v>
      </c>
      <c r="G294" s="3">
        <f>Tavola1!G294-Tavola1!G293</f>
        <v>-57</v>
      </c>
      <c r="H294" s="3">
        <f>Tavola1!H294-Tavola1!H293</f>
        <v>-4</v>
      </c>
      <c r="I294" s="3">
        <f>Tavola1!J294-Tavola1!J293</f>
        <v>-427</v>
      </c>
      <c r="J294" s="3">
        <f>Tavola1!K294-Tavola1!K293</f>
        <v>1332</v>
      </c>
      <c r="K294" s="3">
        <f>Tavola1!L294-Tavola1!L293</f>
        <v>28</v>
      </c>
    </row>
    <row r="295" spans="1:11">
      <c r="A295" s="4">
        <v>44183</v>
      </c>
      <c r="B295" s="3">
        <f>Tavola1!B295-Tavola1!B294</f>
        <v>8109</v>
      </c>
      <c r="C295" s="3">
        <f>Tavola1!C295-Tavola1!C294</f>
        <v>5076</v>
      </c>
      <c r="D295" s="3">
        <f>Tavola1!D295-Tavola1!D294</f>
        <v>731</v>
      </c>
      <c r="E295" s="3">
        <f>Tavola1!E295-Tavola1!E294</f>
        <v>-823</v>
      </c>
      <c r="F295" s="3">
        <f>Tavola1!F295-Tavola1!F294</f>
        <v>-37</v>
      </c>
      <c r="G295" s="3">
        <f>Tavola1!G295-Tavola1!G294</f>
        <v>-40</v>
      </c>
      <c r="H295" s="3">
        <f>Tavola1!H295-Tavola1!H294</f>
        <v>3</v>
      </c>
      <c r="I295" s="3">
        <f>Tavola1!J295-Tavola1!J294</f>
        <v>-786</v>
      </c>
      <c r="J295" s="3">
        <f>Tavola1!K295-Tavola1!K294</f>
        <v>1532</v>
      </c>
      <c r="K295" s="3">
        <f>Tavola1!L295-Tavola1!L294</f>
        <v>22</v>
      </c>
    </row>
    <row r="296" spans="1:11">
      <c r="A296" s="4">
        <v>44184</v>
      </c>
      <c r="B296" s="3">
        <f>Tavola1!B296-Tavola1!B295</f>
        <v>7237</v>
      </c>
      <c r="C296" s="3">
        <f>Tavola1!C296-Tavola1!C295</f>
        <v>4412</v>
      </c>
      <c r="D296" s="3">
        <f>Tavola1!D296-Tavola1!D295</f>
        <v>878</v>
      </c>
      <c r="E296" s="3">
        <f>Tavola1!E296-Tavola1!E295</f>
        <v>-22</v>
      </c>
      <c r="F296" s="3">
        <f>Tavola1!F296-Tavola1!F295</f>
        <v>-28</v>
      </c>
      <c r="G296" s="3">
        <f>Tavola1!G296-Tavola1!G295</f>
        <v>-20</v>
      </c>
      <c r="H296" s="3">
        <f>Tavola1!H296-Tavola1!H295</f>
        <v>-8</v>
      </c>
      <c r="I296" s="3">
        <f>Tavola1!J296-Tavola1!J295</f>
        <v>6</v>
      </c>
      <c r="J296" s="3">
        <f>Tavola1!K296-Tavola1!K295</f>
        <v>878</v>
      </c>
      <c r="K296" s="3">
        <f>Tavola1!L296-Tavola1!L295</f>
        <v>22</v>
      </c>
    </row>
    <row r="297" spans="1:11">
      <c r="A297" s="4">
        <v>44185</v>
      </c>
      <c r="B297" s="3">
        <f>Tavola1!B297-Tavola1!B296</f>
        <v>7109</v>
      </c>
      <c r="C297" s="3">
        <f>Tavola1!C297-Tavola1!C296</f>
        <v>4584</v>
      </c>
      <c r="D297" s="3">
        <f>Tavola1!D297-Tavola1!D296</f>
        <v>792</v>
      </c>
      <c r="E297" s="3">
        <f>Tavola1!E297-Tavola1!E296</f>
        <v>40</v>
      </c>
      <c r="F297" s="3">
        <f>Tavola1!F297-Tavola1!F296</f>
        <v>9</v>
      </c>
      <c r="G297" s="3">
        <f>Tavola1!G297-Tavola1!G296</f>
        <v>5</v>
      </c>
      <c r="H297" s="3">
        <f>Tavola1!H297-Tavola1!H296</f>
        <v>4</v>
      </c>
      <c r="I297" s="3">
        <f>Tavola1!J297-Tavola1!J296</f>
        <v>31</v>
      </c>
      <c r="J297" s="3">
        <f>Tavola1!K297-Tavola1!K296</f>
        <v>728</v>
      </c>
      <c r="K297" s="3">
        <f>Tavola1!L297-Tavola1!L296</f>
        <v>24</v>
      </c>
    </row>
    <row r="298" spans="1:11">
      <c r="A298" s="4">
        <v>44186</v>
      </c>
      <c r="B298" s="3">
        <f>Tavola1!B298-Tavola1!B297</f>
        <v>6216</v>
      </c>
      <c r="C298" s="3">
        <f>Tavola1!C298-Tavola1!C297</f>
        <v>3942</v>
      </c>
      <c r="D298" s="3">
        <f>Tavola1!D298-Tavola1!D297</f>
        <v>669</v>
      </c>
      <c r="E298" s="3">
        <f>Tavola1!E298-Tavola1!E297</f>
        <v>20</v>
      </c>
      <c r="F298" s="3">
        <f>Tavola1!F298-Tavola1!F297</f>
        <v>13</v>
      </c>
      <c r="G298" s="3">
        <f>Tavola1!G298-Tavola1!G297</f>
        <v>10</v>
      </c>
      <c r="H298" s="3">
        <f>Tavola1!H298-Tavola1!H297</f>
        <v>3</v>
      </c>
      <c r="I298" s="3">
        <f>Tavola1!J298-Tavola1!J297</f>
        <v>7</v>
      </c>
      <c r="J298" s="3">
        <f>Tavola1!K298-Tavola1!K297</f>
        <v>623</v>
      </c>
      <c r="K298" s="3">
        <f>Tavola1!L298-Tavola1!L297</f>
        <v>26</v>
      </c>
    </row>
    <row r="299" spans="1:11">
      <c r="A299" s="4">
        <v>44187</v>
      </c>
      <c r="B299" s="3">
        <f>Tavola1!B299-Tavola1!B298</f>
        <v>8689</v>
      </c>
      <c r="C299" s="3">
        <f>Tavola1!C299-Tavola1!C298</f>
        <v>5138</v>
      </c>
      <c r="D299" s="3">
        <f>Tavola1!D299-Tavola1!D298</f>
        <v>894</v>
      </c>
      <c r="E299" s="3">
        <f>Tavola1!E299-Tavola1!E298</f>
        <v>-411</v>
      </c>
      <c r="F299" s="3">
        <f>Tavola1!F299-Tavola1!F298</f>
        <v>-32</v>
      </c>
      <c r="G299" s="3">
        <f>Tavola1!G299-Tavola1!G298</f>
        <v>-27</v>
      </c>
      <c r="H299" s="3">
        <f>Tavola1!H299-Tavola1!H298</f>
        <v>-5</v>
      </c>
      <c r="I299" s="3">
        <f>Tavola1!J299-Tavola1!J298</f>
        <v>-379</v>
      </c>
      <c r="J299" s="3">
        <f>Tavola1!K299-Tavola1!K298</f>
        <v>1283</v>
      </c>
      <c r="K299" s="3">
        <f>Tavola1!L299-Tavola1!L298</f>
        <v>22</v>
      </c>
    </row>
    <row r="300" spans="1:11">
      <c r="A300" s="4">
        <v>44188</v>
      </c>
      <c r="B300" s="3">
        <f>Tavola1!B300-Tavola1!B299</f>
        <v>9264</v>
      </c>
      <c r="C300" s="3">
        <f>Tavola1!C300-Tavola1!C299</f>
        <v>5809</v>
      </c>
      <c r="D300" s="3">
        <f>Tavola1!D300-Tavola1!D299</f>
        <v>932</v>
      </c>
      <c r="E300" s="3">
        <f>Tavola1!E300-Tavola1!E299</f>
        <v>122</v>
      </c>
      <c r="F300" s="3">
        <f>Tavola1!F300-Tavola1!F299</f>
        <v>-31</v>
      </c>
      <c r="G300" s="3">
        <f>Tavola1!G300-Tavola1!G299</f>
        <v>-31</v>
      </c>
      <c r="H300" s="3">
        <f>Tavola1!H300-Tavola1!H299</f>
        <v>0</v>
      </c>
      <c r="I300" s="3">
        <f>Tavola1!J300-Tavola1!J299</f>
        <v>153</v>
      </c>
      <c r="J300" s="3">
        <f>Tavola1!K300-Tavola1!K299</f>
        <v>800</v>
      </c>
      <c r="K300" s="3">
        <f>Tavola1!L300-Tavola1!L299</f>
        <v>10</v>
      </c>
    </row>
    <row r="301" spans="1:11">
      <c r="A301" s="4">
        <v>44189</v>
      </c>
      <c r="B301" s="3">
        <f>Tavola1!B301-Tavola1!B300</f>
        <v>8135</v>
      </c>
      <c r="C301" s="3">
        <f>Tavola1!C301-Tavola1!C300</f>
        <v>4808</v>
      </c>
      <c r="D301" s="3">
        <f>Tavola1!D301-Tavola1!D300</f>
        <v>853</v>
      </c>
      <c r="E301" s="3">
        <f>Tavola1!E301-Tavola1!E300</f>
        <v>-234</v>
      </c>
      <c r="F301" s="3">
        <f>Tavola1!F301-Tavola1!F300</f>
        <v>-23</v>
      </c>
      <c r="G301" s="3">
        <f>Tavola1!G301-Tavola1!G300</f>
        <v>-20</v>
      </c>
      <c r="H301" s="3">
        <f>Tavola1!H301-Tavola1!H300</f>
        <v>-3</v>
      </c>
      <c r="I301" s="3">
        <f>Tavola1!J301-Tavola1!J300</f>
        <v>-211</v>
      </c>
      <c r="J301" s="3">
        <f>Tavola1!K301-Tavola1!K300</f>
        <v>1061</v>
      </c>
      <c r="K301" s="3">
        <f>Tavola1!L301-Tavola1!L300</f>
        <v>26</v>
      </c>
    </row>
    <row r="302" spans="1:11">
      <c r="A302" s="4">
        <v>44190</v>
      </c>
      <c r="B302" s="3">
        <f>Tavola1!B302-Tavola1!B301</f>
        <v>6472</v>
      </c>
      <c r="C302" s="3">
        <f>Tavola1!C302-Tavola1!C301</f>
        <v>4215</v>
      </c>
      <c r="D302" s="3">
        <f>Tavola1!D302-Tavola1!D301</f>
        <v>720</v>
      </c>
      <c r="E302" s="3">
        <f>Tavola1!E302-Tavola1!E301</f>
        <v>-148</v>
      </c>
      <c r="F302" s="3">
        <f>Tavola1!F302-Tavola1!F301</f>
        <v>-12</v>
      </c>
      <c r="G302" s="3">
        <f>Tavola1!G302-Tavola1!G301</f>
        <v>-13</v>
      </c>
      <c r="H302" s="3">
        <f>Tavola1!H302-Tavola1!H301</f>
        <v>1</v>
      </c>
      <c r="I302" s="3">
        <f>Tavola1!J302-Tavola1!J301</f>
        <v>-136</v>
      </c>
      <c r="J302" s="3">
        <f>Tavola1!K302-Tavola1!K301</f>
        <v>851</v>
      </c>
      <c r="K302" s="3">
        <f>Tavola1!L302-Tavola1!L301</f>
        <v>17</v>
      </c>
    </row>
    <row r="303" spans="1:11">
      <c r="A303" s="4">
        <v>44191</v>
      </c>
      <c r="B303" s="3">
        <f>Tavola1!B303-Tavola1!B302</f>
        <v>4038</v>
      </c>
      <c r="C303" s="3">
        <f>Tavola1!C303-Tavola1!C302</f>
        <v>2501</v>
      </c>
      <c r="D303" s="3">
        <f>Tavola1!D303-Tavola1!D302</f>
        <v>337</v>
      </c>
      <c r="E303" s="3">
        <f>Tavola1!E303-Tavola1!E302</f>
        <v>58</v>
      </c>
      <c r="F303" s="3">
        <f>Tavola1!F303-Tavola1!F302</f>
        <v>15</v>
      </c>
      <c r="G303" s="3">
        <f>Tavola1!G303-Tavola1!G302</f>
        <v>19</v>
      </c>
      <c r="H303" s="3">
        <f>Tavola1!H303-Tavola1!H302</f>
        <v>-4</v>
      </c>
      <c r="I303" s="3">
        <f>Tavola1!J303-Tavola1!J302</f>
        <v>43</v>
      </c>
      <c r="J303" s="3">
        <f>Tavola1!K303-Tavola1!K302</f>
        <v>252</v>
      </c>
      <c r="K303" s="3">
        <f>Tavola1!L303-Tavola1!L302</f>
        <v>27</v>
      </c>
    </row>
    <row r="304" spans="1:11">
      <c r="A304" s="4">
        <v>44192</v>
      </c>
      <c r="B304" s="3">
        <f>Tavola1!B304-Tavola1!B303</f>
        <v>5630</v>
      </c>
      <c r="C304" s="3">
        <f>Tavola1!C304-Tavola1!C303</f>
        <v>3444</v>
      </c>
      <c r="D304" s="3">
        <f>Tavola1!D304-Tavola1!D303</f>
        <v>682</v>
      </c>
      <c r="E304" s="3">
        <f>Tavola1!E304-Tavola1!E303</f>
        <v>-123</v>
      </c>
      <c r="F304" s="3">
        <f>Tavola1!F304-Tavola1!F303</f>
        <v>17</v>
      </c>
      <c r="G304" s="3">
        <f>Tavola1!G304-Tavola1!G303</f>
        <v>13</v>
      </c>
      <c r="H304" s="3">
        <f>Tavola1!H304-Tavola1!H303</f>
        <v>4</v>
      </c>
      <c r="I304" s="3">
        <f>Tavola1!J304-Tavola1!J303</f>
        <v>-140</v>
      </c>
      <c r="J304" s="3">
        <f>Tavola1!K304-Tavola1!K303</f>
        <v>790</v>
      </c>
      <c r="K304" s="3">
        <f>Tavola1!L304-Tavola1!L303</f>
        <v>15</v>
      </c>
    </row>
    <row r="305" spans="1:11">
      <c r="A305" s="4">
        <v>44193</v>
      </c>
      <c r="B305" s="3">
        <f>Tavola1!B305-Tavola1!B304</f>
        <v>5693</v>
      </c>
      <c r="C305" s="3">
        <f>Tavola1!C305-Tavola1!C304</f>
        <v>3713</v>
      </c>
      <c r="D305" s="3">
        <f>Tavola1!D305-Tavola1!D304</f>
        <v>650</v>
      </c>
      <c r="E305" s="3">
        <f>Tavola1!E305-Tavola1!E304</f>
        <v>79</v>
      </c>
      <c r="F305" s="3">
        <f>Tavola1!F305-Tavola1!F304</f>
        <v>38</v>
      </c>
      <c r="G305" s="3">
        <f>Tavola1!G305-Tavola1!G304</f>
        <v>37</v>
      </c>
      <c r="H305" s="3">
        <f>Tavola1!H305-Tavola1!H304</f>
        <v>1</v>
      </c>
      <c r="I305" s="3">
        <f>Tavola1!J305-Tavola1!J304</f>
        <v>41</v>
      </c>
      <c r="J305" s="3">
        <f>Tavola1!K305-Tavola1!K304</f>
        <v>543</v>
      </c>
      <c r="K305" s="3">
        <f>Tavola1!L305-Tavola1!L304</f>
        <v>28</v>
      </c>
    </row>
    <row r="306" spans="1:11">
      <c r="A306" s="4">
        <v>44194</v>
      </c>
      <c r="B306" s="3">
        <f>Tavola1!B306-Tavola1!B305</f>
        <v>8807</v>
      </c>
      <c r="C306" s="3">
        <f>Tavola1!C306-Tavola1!C305</f>
        <v>5164</v>
      </c>
      <c r="D306" s="3">
        <f>Tavola1!D306-Tavola1!D305</f>
        <v>995</v>
      </c>
      <c r="E306" s="3">
        <f>Tavola1!E306-Tavola1!E305</f>
        <v>163</v>
      </c>
      <c r="F306" s="3">
        <f>Tavola1!F306-Tavola1!F305</f>
        <v>23</v>
      </c>
      <c r="G306" s="3">
        <f>Tavola1!G306-Tavola1!G305</f>
        <v>29</v>
      </c>
      <c r="H306" s="3">
        <f>Tavola1!H306-Tavola1!H305</f>
        <v>-6</v>
      </c>
      <c r="I306" s="3">
        <f>Tavola1!J306-Tavola1!J305</f>
        <v>140</v>
      </c>
      <c r="J306" s="3">
        <f>Tavola1!K306-Tavola1!K305</f>
        <v>806</v>
      </c>
      <c r="K306" s="3">
        <f>Tavola1!L306-Tavola1!L305</f>
        <v>26</v>
      </c>
    </row>
    <row r="307" spans="1:11">
      <c r="A307" s="4">
        <v>44195</v>
      </c>
      <c r="B307" s="3">
        <f>Tavola1!B307-Tavola1!B306</f>
        <v>8497</v>
      </c>
      <c r="C307" s="3">
        <f>Tavola1!C307-Tavola1!C306</f>
        <v>5298</v>
      </c>
      <c r="D307" s="3">
        <f>Tavola1!D307-Tavola1!D306</f>
        <v>1084</v>
      </c>
      <c r="E307" s="3">
        <f>Tavola1!E307-Tavola1!E306</f>
        <v>-22</v>
      </c>
      <c r="F307" s="3">
        <f>Tavola1!F307-Tavola1!F306</f>
        <v>-11</v>
      </c>
      <c r="G307" s="3">
        <f>Tavola1!G307-Tavola1!G306</f>
        <v>-8</v>
      </c>
      <c r="H307" s="3">
        <f>Tavola1!H307-Tavola1!H306</f>
        <v>-3</v>
      </c>
      <c r="I307" s="3">
        <f>Tavola1!J307-Tavola1!J306</f>
        <v>-11</v>
      </c>
      <c r="J307" s="3">
        <f>Tavola1!K307-Tavola1!K306</f>
        <v>1077</v>
      </c>
      <c r="K307" s="3">
        <f>Tavola1!L307-Tavola1!L306</f>
        <v>29</v>
      </c>
    </row>
    <row r="308" spans="1:11">
      <c r="A308" s="4">
        <v>44196</v>
      </c>
      <c r="B308" s="3">
        <f>Tavola1!B308-Tavola1!B307</f>
        <v>7308</v>
      </c>
      <c r="C308" s="3">
        <f>Tavola1!C308-Tavola1!C307</f>
        <v>4385</v>
      </c>
      <c r="D308" s="3">
        <f>Tavola1!D308-Tavola1!D307</f>
        <v>1299</v>
      </c>
      <c r="E308" s="3">
        <f>Tavola1!E308-Tavola1!E307</f>
        <v>481</v>
      </c>
      <c r="F308" s="3">
        <f>Tavola1!F308-Tavola1!F307</f>
        <v>-11</v>
      </c>
      <c r="G308" s="3">
        <f>Tavola1!G308-Tavola1!G307</f>
        <v>-16</v>
      </c>
      <c r="H308" s="3">
        <f>Tavola1!H308-Tavola1!H307</f>
        <v>5</v>
      </c>
      <c r="I308" s="3">
        <f>Tavola1!J308-Tavola1!J307</f>
        <v>492</v>
      </c>
      <c r="J308" s="3">
        <f>Tavola1!K308-Tavola1!K307</f>
        <v>787</v>
      </c>
      <c r="K308" s="3">
        <f>Tavola1!L308-Tavola1!L307</f>
        <v>31</v>
      </c>
    </row>
    <row r="309" spans="1:11">
      <c r="A309" s="4">
        <v>44197</v>
      </c>
      <c r="B309" s="3">
        <f>Tavola1!B309-Tavola1!B308</f>
        <v>7497</v>
      </c>
      <c r="C309" s="3">
        <f>Tavola1!C309-Tavola1!C308</f>
        <v>4500</v>
      </c>
      <c r="D309" s="3">
        <f>Tavola1!D309-Tavola1!D308</f>
        <v>1122</v>
      </c>
      <c r="E309" s="3">
        <f>Tavola1!E309-Tavola1!E308</f>
        <v>479</v>
      </c>
      <c r="F309" s="3">
        <f>Tavola1!F309-Tavola1!F308</f>
        <v>9</v>
      </c>
      <c r="G309" s="3">
        <f>Tavola1!G309-Tavola1!G308</f>
        <v>4</v>
      </c>
      <c r="H309" s="3">
        <f>Tavola1!H309-Tavola1!H308</f>
        <v>5</v>
      </c>
      <c r="I309" s="3">
        <f>Tavola1!J309-Tavola1!J308</f>
        <v>470</v>
      </c>
      <c r="J309" s="3">
        <f>Tavola1!K309-Tavola1!K308</f>
        <v>615</v>
      </c>
      <c r="K309" s="3">
        <f>Tavola1!L309-Tavola1!L308</f>
        <v>28</v>
      </c>
    </row>
    <row r="310" spans="1:11">
      <c r="A310" s="4">
        <v>44198</v>
      </c>
      <c r="B310" s="3">
        <f>Tavola1!B310-Tavola1!B309</f>
        <v>5093</v>
      </c>
      <c r="C310" s="3">
        <f>Tavola1!C310-Tavola1!C309</f>
        <v>3055</v>
      </c>
      <c r="D310" s="3">
        <f>Tavola1!D310-Tavola1!D309</f>
        <v>734</v>
      </c>
      <c r="E310" s="3">
        <f>Tavola1!E310-Tavola1!E309</f>
        <v>603</v>
      </c>
      <c r="F310" s="3">
        <f>Tavola1!F310-Tavola1!F309</f>
        <v>27</v>
      </c>
      <c r="G310" s="3">
        <f>Tavola1!G310-Tavola1!G309</f>
        <v>17</v>
      </c>
      <c r="H310" s="3">
        <f>Tavola1!H310-Tavola1!H309</f>
        <v>10</v>
      </c>
      <c r="I310" s="3">
        <f>Tavola1!J310-Tavola1!J309</f>
        <v>576</v>
      </c>
      <c r="J310" s="3">
        <f>Tavola1!K310-Tavola1!K309</f>
        <v>103</v>
      </c>
      <c r="K310" s="3">
        <f>Tavola1!L310-Tavola1!L309</f>
        <v>28</v>
      </c>
    </row>
    <row r="311" spans="1:11">
      <c r="A311" s="4">
        <v>44199</v>
      </c>
      <c r="B311" s="3">
        <f>Tavola1!B311-Tavola1!B310</f>
        <v>6319</v>
      </c>
      <c r="C311" s="3">
        <f>Tavola1!C311-Tavola1!C310</f>
        <v>3798</v>
      </c>
      <c r="D311" s="3">
        <f>Tavola1!D311-Tavola1!D310</f>
        <v>1047</v>
      </c>
      <c r="E311" s="3">
        <f>Tavola1!E311-Tavola1!E310</f>
        <v>641</v>
      </c>
      <c r="F311" s="3">
        <f>Tavola1!F311-Tavola1!F310</f>
        <v>45</v>
      </c>
      <c r="G311" s="3">
        <f>Tavola1!G311-Tavola1!G310</f>
        <v>47</v>
      </c>
      <c r="H311" s="3">
        <f>Tavola1!H311-Tavola1!H310</f>
        <v>-2</v>
      </c>
      <c r="I311" s="3">
        <f>Tavola1!J311-Tavola1!J310</f>
        <v>596</v>
      </c>
      <c r="J311" s="3">
        <f>Tavola1!K311-Tavola1!K310</f>
        <v>380</v>
      </c>
      <c r="K311" s="3">
        <f>Tavola1!L311-Tavola1!L310</f>
        <v>26</v>
      </c>
    </row>
    <row r="312" spans="1:11">
      <c r="A312" s="4">
        <v>44200</v>
      </c>
      <c r="B312" s="3">
        <f>Tavola1!B312-Tavola1!B311</f>
        <v>7597</v>
      </c>
      <c r="C312" s="3">
        <f>Tavola1!C312-Tavola1!C311</f>
        <v>4852</v>
      </c>
      <c r="D312" s="3">
        <f>Tavola1!D312-Tavola1!D311</f>
        <v>1391</v>
      </c>
      <c r="E312" s="3">
        <f>Tavola1!E312-Tavola1!E311</f>
        <v>987</v>
      </c>
      <c r="F312" s="3">
        <f>Tavola1!F312-Tavola1!F311</f>
        <v>46</v>
      </c>
      <c r="G312" s="3">
        <f>Tavola1!G312-Tavola1!G311</f>
        <v>44</v>
      </c>
      <c r="H312" s="3">
        <f>Tavola1!H312-Tavola1!H311</f>
        <v>2</v>
      </c>
      <c r="I312" s="3">
        <f>Tavola1!J312-Tavola1!J311</f>
        <v>941</v>
      </c>
      <c r="J312" s="3">
        <f>Tavola1!K312-Tavola1!K311</f>
        <v>370</v>
      </c>
      <c r="K312" s="3">
        <f>Tavola1!L312-Tavola1!L311</f>
        <v>34</v>
      </c>
    </row>
    <row r="313" spans="1:11">
      <c r="A313" s="4">
        <v>44201</v>
      </c>
      <c r="B313" s="3">
        <f>Tavola1!B313-Tavola1!B312</f>
        <v>9537</v>
      </c>
      <c r="C313" s="3">
        <f>Tavola1!C313-Tavola1!C312</f>
        <v>6290</v>
      </c>
      <c r="D313" s="3">
        <f>Tavola1!D313-Tavola1!D312</f>
        <v>1576</v>
      </c>
      <c r="E313" s="3">
        <f>Tavola1!E313-Tavola1!E312</f>
        <v>848</v>
      </c>
      <c r="F313" s="3">
        <f>Tavola1!F313-Tavola1!F312</f>
        <v>21</v>
      </c>
      <c r="G313" s="3">
        <f>Tavola1!G313-Tavola1!G312</f>
        <v>17</v>
      </c>
      <c r="H313" s="3">
        <f>Tavola1!H313-Tavola1!H312</f>
        <v>4</v>
      </c>
      <c r="I313" s="3">
        <f>Tavola1!J313-Tavola1!J312</f>
        <v>827</v>
      </c>
      <c r="J313" s="3">
        <f>Tavola1!K313-Tavola1!K312</f>
        <v>692</v>
      </c>
      <c r="K313" s="3">
        <f>Tavola1!L313-Tavola1!L312</f>
        <v>36</v>
      </c>
    </row>
    <row r="314" spans="1:11">
      <c r="A314" s="4">
        <v>44202</v>
      </c>
      <c r="B314" s="3">
        <f>Tavola1!B314-Tavola1!B313</f>
        <v>9767</v>
      </c>
      <c r="C314" s="3">
        <f>Tavola1!C314-Tavola1!C313</f>
        <v>5860</v>
      </c>
      <c r="D314" s="3">
        <f>Tavola1!D314-Tavola1!D313</f>
        <v>1692</v>
      </c>
      <c r="E314" s="3">
        <f>Tavola1!E314-Tavola1!E313</f>
        <v>313</v>
      </c>
      <c r="F314" s="3">
        <f>Tavola1!F314-Tavola1!F313</f>
        <v>-4</v>
      </c>
      <c r="G314" s="3">
        <f>Tavola1!G314-Tavola1!G313</f>
        <v>-8</v>
      </c>
      <c r="H314" s="3">
        <f>Tavola1!H314-Tavola1!H313</f>
        <v>4</v>
      </c>
      <c r="I314" s="3">
        <f>Tavola1!J314-Tavola1!J313</f>
        <v>317</v>
      </c>
      <c r="J314" s="3">
        <f>Tavola1!K314-Tavola1!K313</f>
        <v>1350</v>
      </c>
      <c r="K314" s="3">
        <f>Tavola1!L314-Tavola1!L313</f>
        <v>29</v>
      </c>
    </row>
    <row r="315" spans="1:11">
      <c r="A315" s="4">
        <v>44203</v>
      </c>
      <c r="B315" s="3">
        <f>Tavola1!B315-Tavola1!B314</f>
        <v>8572</v>
      </c>
      <c r="C315" s="3">
        <f>Tavola1!C315-Tavola1!C314</f>
        <v>4998</v>
      </c>
      <c r="D315" s="3">
        <f>Tavola1!D315-Tavola1!D314</f>
        <v>1435</v>
      </c>
      <c r="E315" s="3">
        <f>Tavola1!E315-Tavola1!E314</f>
        <v>966</v>
      </c>
      <c r="F315" s="3">
        <f>Tavola1!F315-Tavola1!F314</f>
        <v>40</v>
      </c>
      <c r="G315" s="3">
        <f>Tavola1!G315-Tavola1!G314</f>
        <v>38</v>
      </c>
      <c r="H315" s="3">
        <f>Tavola1!H315-Tavola1!H314</f>
        <v>2</v>
      </c>
      <c r="I315" s="3">
        <f>Tavola1!J315-Tavola1!J314</f>
        <v>926</v>
      </c>
      <c r="J315" s="3">
        <f>Tavola1!K315-Tavola1!K314</f>
        <v>433</v>
      </c>
      <c r="K315" s="3">
        <f>Tavola1!L315-Tavola1!L314</f>
        <v>36</v>
      </c>
    </row>
    <row r="316" spans="1:11">
      <c r="A316" s="4">
        <v>44204</v>
      </c>
      <c r="B316" s="3">
        <f>Tavola1!B316-Tavola1!B315</f>
        <v>10587</v>
      </c>
      <c r="C316" s="3">
        <f>Tavola1!C316-Tavola1!C315</f>
        <v>6352</v>
      </c>
      <c r="D316" s="3">
        <f>Tavola1!D316-Tavola1!D315</f>
        <v>1842</v>
      </c>
      <c r="E316" s="3">
        <f>Tavola1!E316-Tavola1!E315</f>
        <v>967</v>
      </c>
      <c r="F316" s="3">
        <f>Tavola1!F316-Tavola1!F315</f>
        <v>22</v>
      </c>
      <c r="G316" s="3">
        <f>Tavola1!G316-Tavola1!G315</f>
        <v>18</v>
      </c>
      <c r="H316" s="3">
        <f>Tavola1!H316-Tavola1!H315</f>
        <v>4</v>
      </c>
      <c r="I316" s="3">
        <f>Tavola1!J316-Tavola1!J315</f>
        <v>945</v>
      </c>
      <c r="J316" s="3">
        <f>Tavola1!K316-Tavola1!K315</f>
        <v>840</v>
      </c>
      <c r="K316" s="3">
        <f>Tavola1!L316-Tavola1!L315</f>
        <v>35</v>
      </c>
    </row>
    <row r="317" spans="1:11">
      <c r="A317" s="4">
        <v>44205</v>
      </c>
      <c r="B317" s="3">
        <f>Tavola1!B317-Tavola1!B316</f>
        <v>10427</v>
      </c>
      <c r="C317" s="3">
        <f>Tavola1!C317-Tavola1!C316</f>
        <v>6356</v>
      </c>
      <c r="D317" s="3">
        <f>Tavola1!D317-Tavola1!D316</f>
        <v>1839</v>
      </c>
      <c r="E317" s="3">
        <f>Tavola1!E317-Tavola1!E316</f>
        <v>726</v>
      </c>
      <c r="F317" s="3">
        <f>Tavola1!F317-Tavola1!F316</f>
        <v>15</v>
      </c>
      <c r="G317" s="3">
        <f>Tavola1!G317-Tavola1!G316</f>
        <v>10</v>
      </c>
      <c r="H317" s="3">
        <f>Tavola1!H317-Tavola1!H316</f>
        <v>5</v>
      </c>
      <c r="I317" s="3">
        <f>Tavola1!J317-Tavola1!J316</f>
        <v>711</v>
      </c>
      <c r="J317" s="3">
        <f>Tavola1!K317-Tavola1!K316</f>
        <v>1082</v>
      </c>
      <c r="K317" s="3">
        <f>Tavola1!L317-Tavola1!L316</f>
        <v>31</v>
      </c>
    </row>
    <row r="318" spans="1:11">
      <c r="A318" s="4">
        <v>44206</v>
      </c>
      <c r="B318" s="3">
        <f>Tavola1!B318-Tavola1!B317</f>
        <v>8736</v>
      </c>
      <c r="C318" s="3">
        <f>Tavola1!C318-Tavola1!C317</f>
        <v>5157</v>
      </c>
      <c r="D318" s="3">
        <f>Tavola1!D318-Tavola1!D317</f>
        <v>1733</v>
      </c>
      <c r="E318" s="3">
        <f>Tavola1!E318-Tavola1!E317</f>
        <v>1108</v>
      </c>
      <c r="F318" s="3">
        <f>Tavola1!F318-Tavola1!F317</f>
        <v>12</v>
      </c>
      <c r="G318" s="3">
        <f>Tavola1!G318-Tavola1!G317</f>
        <v>9</v>
      </c>
      <c r="H318" s="3">
        <f>Tavola1!H318-Tavola1!H317</f>
        <v>3</v>
      </c>
      <c r="I318" s="3">
        <f>Tavola1!J318-Tavola1!J317</f>
        <v>1096</v>
      </c>
      <c r="J318" s="3">
        <f>Tavola1!K318-Tavola1!K317</f>
        <v>592</v>
      </c>
      <c r="K318" s="3">
        <f>Tavola1!L318-Tavola1!L317</f>
        <v>33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K318"/>
  <sheetViews>
    <sheetView showGridLines="0" workbookViewId="0">
      <pane ySplit="15" topLeftCell="A311" activePane="bottomLeft" state="frozen"/>
      <selection pane="bottomLeft" activeCell="A306" sqref="A306:K318"/>
    </sheetView>
  </sheetViews>
  <sheetFormatPr defaultRowHeight="14.4" outlineLevelRow="1"/>
  <cols>
    <col min="2" max="11" width="10.6640625" customWidth="1"/>
  </cols>
  <sheetData>
    <row r="1" spans="1:11" ht="25.5" customHeight="1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.6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2" t="s">
        <v>4</v>
      </c>
      <c r="J2" s="11" t="s">
        <v>5</v>
      </c>
      <c r="K2" s="11" t="s">
        <v>6</v>
      </c>
    </row>
    <row r="3" spans="1:11" hidden="1" outlineLevel="1">
      <c r="A3" s="4">
        <v>43891</v>
      </c>
      <c r="F3" s="5"/>
      <c r="G3" s="5"/>
      <c r="I3" s="5"/>
    </row>
    <row r="4" spans="1:11" hidden="1" outlineLevel="1">
      <c r="A4" s="4">
        <v>43892</v>
      </c>
      <c r="F4" s="5"/>
      <c r="G4" s="5"/>
      <c r="I4" s="5"/>
    </row>
    <row r="5" spans="1:11" hidden="1" outlineLevel="1">
      <c r="A5" s="4">
        <v>43893</v>
      </c>
      <c r="F5" s="5"/>
      <c r="G5" s="5"/>
      <c r="I5" s="5"/>
    </row>
    <row r="6" spans="1:11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  <c r="J6">
        <v>0</v>
      </c>
      <c r="K6">
        <v>0</v>
      </c>
    </row>
    <row r="7" spans="1:11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  <c r="J7">
        <v>0</v>
      </c>
      <c r="K7">
        <v>0</v>
      </c>
    </row>
    <row r="8" spans="1:11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  <c r="J8">
        <v>0</v>
      </c>
      <c r="K8">
        <v>0</v>
      </c>
    </row>
    <row r="9" spans="1:11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1" hidden="1" outlineLevel="1">
      <c r="A10" s="4">
        <v>43898</v>
      </c>
      <c r="F10" s="5"/>
      <c r="G10" s="5"/>
      <c r="H10">
        <v>0</v>
      </c>
      <c r="I10" s="5"/>
    </row>
    <row r="11" spans="1:11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  <c r="J11">
        <v>0</v>
      </c>
      <c r="K11">
        <v>0</v>
      </c>
    </row>
    <row r="12" spans="1:11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  <c r="J12">
        <v>2</v>
      </c>
      <c r="K12">
        <v>0</v>
      </c>
    </row>
    <row r="13" spans="1:11" hidden="1" outlineLevel="1">
      <c r="A13" s="4">
        <v>43901</v>
      </c>
      <c r="F13" s="5"/>
      <c r="G13" s="5"/>
      <c r="H13">
        <v>1</v>
      </c>
      <c r="I13" s="5"/>
    </row>
    <row r="14" spans="1:11" hidden="1" outlineLevel="1">
      <c r="A14" s="4">
        <v>43902</v>
      </c>
      <c r="F14" s="5"/>
      <c r="G14" s="5"/>
      <c r="H14">
        <v>5</v>
      </c>
      <c r="I14" s="5"/>
    </row>
    <row r="15" spans="1:11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  <c r="J15">
        <v>2</v>
      </c>
      <c r="K15">
        <v>2</v>
      </c>
    </row>
    <row r="16" spans="1:11" hidden="1" outlineLevel="1" collapsed="1">
      <c r="A16" s="4">
        <v>43904</v>
      </c>
      <c r="B16" s="13">
        <f>(Tavola1!B16-Tavola1!B15)/Tavola1!B15</f>
        <v>0.40374331550802139</v>
      </c>
      <c r="C16" s="13"/>
      <c r="D16" s="13">
        <f>(Tavola1!D16-Tavola1!D15)/Tavola1!D15</f>
        <v>0.2</v>
      </c>
      <c r="E16" s="13">
        <f>(Tavola1!E16-Tavola1!E15)/Tavola1!E15</f>
        <v>0.19047619047619047</v>
      </c>
      <c r="F16" s="13">
        <f>(Tavola1!F16-Tavola1!F15)/Tavola1!F15</f>
        <v>0.20454545454545456</v>
      </c>
      <c r="G16" s="13">
        <f>(Tavola1!G16-Tavola1!G15)/Tavola1!G15</f>
        <v>0.13513513513513514</v>
      </c>
      <c r="H16" s="13">
        <f>(Tavola1!H16-Tavola1!H15)/Tavola1!H15</f>
        <v>0.5714285714285714</v>
      </c>
      <c r="I16" s="13">
        <f>(Tavola1!J16-Tavola1!J15)/Tavola1!J15</f>
        <v>0.18292682926829268</v>
      </c>
      <c r="J16" s="13">
        <f>(Tavola1!K16-Tavola1!K15)/Tavola1!K15</f>
        <v>1</v>
      </c>
      <c r="K16" s="13">
        <f>(Tavola1!L16-Tavola1!L15)/Tavola1!L15</f>
        <v>0</v>
      </c>
    </row>
    <row r="17" spans="1:11" hidden="1" outlineLevel="1">
      <c r="A17" s="4">
        <v>43905</v>
      </c>
      <c r="B17" s="13">
        <f>(Tavola1!B17-Tavola1!B16)/Tavola1!B16</f>
        <v>0.16761904761904761</v>
      </c>
      <c r="C17" s="13"/>
      <c r="D17" s="13">
        <f>(Tavola1!D17-Tavola1!D16)/Tavola1!D16</f>
        <v>0.20512820512820512</v>
      </c>
      <c r="E17" s="13">
        <f>(Tavola1!E17-Tavola1!E16)/Tavola1!E16</f>
        <v>0.19333333333333333</v>
      </c>
      <c r="F17" s="13">
        <f>(Tavola1!F17-Tavola1!F16)/Tavola1!F16</f>
        <v>0.33962264150943394</v>
      </c>
      <c r="G17" s="13">
        <f>(Tavola1!G17-Tavola1!G16)/Tavola1!G16</f>
        <v>0.33333333333333331</v>
      </c>
      <c r="H17" s="13">
        <f>(Tavola1!H17-Tavola1!H16)/Tavola1!H16</f>
        <v>0.36363636363636365</v>
      </c>
      <c r="I17" s="13">
        <f>(Tavola1!J17-Tavola1!J16)/Tavola1!J16</f>
        <v>0.1134020618556701</v>
      </c>
      <c r="J17" s="13">
        <f>(Tavola1!K17-Tavola1!K16)/Tavola1!K16</f>
        <v>0.75</v>
      </c>
      <c r="K17" s="13">
        <f>(Tavola1!L17-Tavola1!L16)/Tavola1!L16</f>
        <v>0</v>
      </c>
    </row>
    <row r="18" spans="1:11" hidden="1" outlineLevel="1">
      <c r="A18" s="4">
        <v>43906</v>
      </c>
      <c r="B18" s="13">
        <f>(Tavola1!B18-Tavola1!B17)/Tavola1!B17</f>
        <v>8.1973898858075045E-2</v>
      </c>
      <c r="C18" s="13"/>
      <c r="D18" s="13">
        <f>(Tavola1!D18-Tavola1!D17)/Tavola1!D17</f>
        <v>0.13297872340425532</v>
      </c>
      <c r="E18" s="13">
        <f>(Tavola1!E18-Tavola1!E17)/Tavola1!E17</f>
        <v>0.13407821229050279</v>
      </c>
      <c r="F18" s="13">
        <f>(Tavola1!F18-Tavola1!F17)/Tavola1!F17</f>
        <v>0.3380281690140845</v>
      </c>
      <c r="G18" s="13">
        <f>(Tavola1!G18-Tavola1!G17)/Tavola1!G17</f>
        <v>0.3392857142857143</v>
      </c>
      <c r="H18" s="13">
        <f>(Tavola1!H18-Tavola1!H17)/Tavola1!H17</f>
        <v>0.33333333333333331</v>
      </c>
      <c r="I18" s="13">
        <f>(Tavola1!J18-Tavola1!J17)/Tavola1!J17</f>
        <v>0</v>
      </c>
      <c r="J18" s="13">
        <f>(Tavola1!K18-Tavola1!K17)/Tavola1!K17</f>
        <v>0.14285714285714285</v>
      </c>
      <c r="K18" s="13">
        <f>(Tavola1!L18-Tavola1!L17)/Tavola1!L17</f>
        <v>0</v>
      </c>
    </row>
    <row r="19" spans="1:11" hidden="1" outlineLevel="1">
      <c r="A19" s="4">
        <v>43907</v>
      </c>
      <c r="B19" s="13">
        <f>(Tavola1!B19-Tavola1!B18)/Tavola1!B18</f>
        <v>9.9133056916698076E-2</v>
      </c>
      <c r="C19" s="13"/>
      <c r="D19" s="13">
        <f>(Tavola1!D19-Tavola1!D18)/Tavola1!D18</f>
        <v>0.11267605633802817</v>
      </c>
      <c r="E19" s="13">
        <f>(Tavola1!E19-Tavola1!E18)/Tavola1!E18</f>
        <v>0.11330049261083744</v>
      </c>
      <c r="F19" s="13">
        <f>(Tavola1!F19-Tavola1!F18)/Tavola1!F18</f>
        <v>0.2</v>
      </c>
      <c r="G19" s="13">
        <f>(Tavola1!G19-Tavola1!G18)/Tavola1!G18</f>
        <v>0.14666666666666667</v>
      </c>
      <c r="H19" s="13">
        <f>(Tavola1!H19-Tavola1!H18)/Tavola1!H18</f>
        <v>0.4</v>
      </c>
      <c r="I19" s="13">
        <f>(Tavola1!J19-Tavola1!J18)/Tavola1!J18</f>
        <v>3.7037037037037035E-2</v>
      </c>
      <c r="J19" s="13">
        <f>(Tavola1!K19-Tavola1!K18)/Tavola1!K18</f>
        <v>0</v>
      </c>
      <c r="K19" s="13">
        <f>(Tavola1!L19-Tavola1!L18)/Tavola1!L18</f>
        <v>0.5</v>
      </c>
    </row>
    <row r="20" spans="1:11" hidden="1" outlineLevel="1">
      <c r="A20" s="4">
        <v>43908</v>
      </c>
      <c r="B20" s="13">
        <f>(Tavola1!B20-Tavola1!B19)/Tavola1!B19</f>
        <v>0.12962962962962962</v>
      </c>
      <c r="C20" s="13"/>
      <c r="D20" s="13">
        <f>(Tavola1!D20-Tavola1!D19)/Tavola1!D19</f>
        <v>0.189873417721519</v>
      </c>
      <c r="E20" s="13">
        <f>(Tavola1!E20-Tavola1!E19)/Tavola1!E19</f>
        <v>0.18141592920353983</v>
      </c>
      <c r="F20" s="13">
        <f>(Tavola1!F20-Tavola1!F19)/Tavola1!F19</f>
        <v>0.13157894736842105</v>
      </c>
      <c r="G20" s="13">
        <f>(Tavola1!G20-Tavola1!G19)/Tavola1!G19</f>
        <v>0.16279069767441862</v>
      </c>
      <c r="H20" s="13">
        <f>(Tavola1!H20-Tavola1!H19)/Tavola1!H19</f>
        <v>3.5714285714285712E-2</v>
      </c>
      <c r="I20" s="13">
        <f>(Tavola1!J20-Tavola1!J19)/Tavola1!J19</f>
        <v>0.23214285714285715</v>
      </c>
      <c r="J20" s="13">
        <f>(Tavola1!K20-Tavola1!K19)/Tavola1!K19</f>
        <v>0.5</v>
      </c>
      <c r="K20" s="13">
        <f>(Tavola1!L20-Tavola1!L19)/Tavola1!L19</f>
        <v>0</v>
      </c>
    </row>
    <row r="21" spans="1:11" hidden="1" outlineLevel="1">
      <c r="A21" s="4">
        <v>43909</v>
      </c>
      <c r="B21" s="13">
        <f>(Tavola1!B21-Tavola1!B20)/Tavola1!B20</f>
        <v>0.20248937462052216</v>
      </c>
      <c r="C21" s="13"/>
      <c r="D21" s="13">
        <f>(Tavola1!D21-Tavola1!D20)/Tavola1!D20</f>
        <v>0.20567375886524822</v>
      </c>
      <c r="E21" s="13">
        <f>(Tavola1!E21-Tavola1!E20)/Tavola1!E20</f>
        <v>0.20224719101123595</v>
      </c>
      <c r="F21" s="13">
        <f>(Tavola1!F21-Tavola1!F20)/Tavola1!F20</f>
        <v>0.38759689922480622</v>
      </c>
      <c r="G21" s="13">
        <f>(Tavola1!G21-Tavola1!G20)/Tavola1!G20</f>
        <v>0.43</v>
      </c>
      <c r="H21" s="13">
        <f>(Tavola1!H21-Tavola1!H20)/Tavola1!H20</f>
        <v>0.2413793103448276</v>
      </c>
      <c r="I21" s="13">
        <f>(Tavola1!J21-Tavola1!J20)/Tavola1!J20</f>
        <v>2.8985507246376812E-2</v>
      </c>
      <c r="J21" s="13">
        <f>(Tavola1!K21-Tavola1!K20)/Tavola1!K20</f>
        <v>0.25</v>
      </c>
      <c r="K21" s="13">
        <f>(Tavola1!L21-Tavola1!L20)/Tavola1!L20</f>
        <v>0.33333333333333331</v>
      </c>
    </row>
    <row r="22" spans="1:11" hidden="1" outlineLevel="1">
      <c r="A22" s="4">
        <v>43910</v>
      </c>
      <c r="B22" s="13">
        <f>(Tavola1!B22-Tavola1!B21)/Tavola1!B21</f>
        <v>0.12799798030800302</v>
      </c>
      <c r="C22" s="13"/>
      <c r="D22" s="13">
        <f>(Tavola1!D22-Tavola1!D21)/Tavola1!D21</f>
        <v>0.2</v>
      </c>
      <c r="E22" s="13">
        <f>(Tavola1!E22-Tavola1!E21)/Tavola1!E21</f>
        <v>0.18068535825545171</v>
      </c>
      <c r="F22" s="13">
        <f>(Tavola1!F22-Tavola1!F21)/Tavola1!F21</f>
        <v>0.17318435754189945</v>
      </c>
      <c r="G22" s="13">
        <f>(Tavola1!G22-Tavola1!G21)/Tavola1!G21</f>
        <v>0.17482517482517482</v>
      </c>
      <c r="H22" s="13">
        <f>(Tavola1!H22-Tavola1!H21)/Tavola1!H21</f>
        <v>0.16666666666666666</v>
      </c>
      <c r="I22" s="13">
        <f>(Tavola1!J22-Tavola1!J21)/Tavola1!J21</f>
        <v>0.19014084507042253</v>
      </c>
      <c r="J22" s="13">
        <f>(Tavola1!K22-Tavola1!K21)/Tavola1!K21</f>
        <v>0.66666666666666663</v>
      </c>
      <c r="K22" s="13">
        <f>(Tavola1!L22-Tavola1!L21)/Tavola1!L21</f>
        <v>0</v>
      </c>
    </row>
    <row r="23" spans="1:11" hidden="1" outlineLevel="1">
      <c r="A23" s="4">
        <v>43911</v>
      </c>
      <c r="B23" s="13">
        <f>(Tavola1!B23-Tavola1!B22)/Tavola1!B22</f>
        <v>9.2882721575649058E-2</v>
      </c>
      <c r="C23" s="13"/>
      <c r="D23" s="13">
        <f>(Tavola1!D23-Tavola1!D22)/Tavola1!D22</f>
        <v>0.20098039215686275</v>
      </c>
      <c r="E23" s="13">
        <f>(Tavola1!E23-Tavola1!E22)/Tavola1!E22</f>
        <v>0.20844327176781002</v>
      </c>
      <c r="F23" s="13">
        <f>(Tavola1!F23-Tavola1!F22)/Tavola1!F22</f>
        <v>0.20952380952380953</v>
      </c>
      <c r="G23" s="13">
        <f>(Tavola1!G23-Tavola1!G22)/Tavola1!G22</f>
        <v>0.22619047619047619</v>
      </c>
      <c r="H23" s="13">
        <f>(Tavola1!H23-Tavola1!H22)/Tavola1!H22</f>
        <v>0.14285714285714285</v>
      </c>
      <c r="I23" s="13">
        <f>(Tavola1!J23-Tavola1!J22)/Tavola1!J22</f>
        <v>0.20710059171597633</v>
      </c>
      <c r="J23" s="13">
        <f>(Tavola1!K23-Tavola1!K22)/Tavola1!K22</f>
        <v>0.04</v>
      </c>
      <c r="K23" s="13">
        <f>(Tavola1!L23-Tavola1!L22)/Tavola1!L22</f>
        <v>0.5</v>
      </c>
    </row>
    <row r="24" spans="1:11" hidden="1" outlineLevel="1">
      <c r="A24" s="4">
        <v>43912</v>
      </c>
      <c r="B24" s="13">
        <f>(Tavola1!B24-Tavola1!B23)/Tavola1!B23</f>
        <v>0.14274011877943887</v>
      </c>
      <c r="C24" s="13"/>
      <c r="D24" s="13">
        <f>(Tavola1!D24-Tavola1!D23)/Tavola1!D23</f>
        <v>0.2857142857142857</v>
      </c>
      <c r="E24" s="13">
        <f>(Tavola1!E24-Tavola1!E23)/Tavola1!E23</f>
        <v>0.30131004366812225</v>
      </c>
      <c r="F24" s="13">
        <f>(Tavola1!F24-Tavola1!F23)/Tavola1!F23</f>
        <v>8.2677165354330714E-2</v>
      </c>
      <c r="G24" s="13">
        <f>(Tavola1!G24-Tavola1!G23)/Tavola1!G23</f>
        <v>6.7961165048543687E-2</v>
      </c>
      <c r="H24" s="13">
        <f>(Tavola1!H24-Tavola1!H23)/Tavola1!H23</f>
        <v>0.14583333333333334</v>
      </c>
      <c r="I24" s="13">
        <f>(Tavola1!J24-Tavola1!J23)/Tavola1!J23</f>
        <v>0.57352941176470584</v>
      </c>
      <c r="J24" s="13">
        <f>(Tavola1!K24-Tavola1!K23)/Tavola1!K23</f>
        <v>0</v>
      </c>
      <c r="K24" s="13">
        <f>(Tavola1!L24-Tavola1!L23)/Tavola1!L23</f>
        <v>0.33333333333333331</v>
      </c>
    </row>
    <row r="25" spans="1:11" hidden="1" outlineLevel="1">
      <c r="A25" s="4">
        <v>43913</v>
      </c>
      <c r="B25" s="13">
        <f>(Tavola1!B25-Tavola1!B24)/Tavola1!B24</f>
        <v>0.1424731182795699</v>
      </c>
      <c r="C25" s="13"/>
      <c r="D25" s="13">
        <f>(Tavola1!D25-Tavola1!D24)/Tavola1!D24</f>
        <v>0.14444444444444443</v>
      </c>
      <c r="E25" s="13">
        <f>(Tavola1!E25-Tavola1!E24)/Tavola1!E24</f>
        <v>0.14261744966442952</v>
      </c>
      <c r="F25" s="13">
        <f>(Tavola1!F25-Tavola1!F24)/Tavola1!F24</f>
        <v>0.12727272727272726</v>
      </c>
      <c r="G25" s="13">
        <f>(Tavola1!G25-Tavola1!G24)/Tavola1!G24</f>
        <v>0.13636363636363635</v>
      </c>
      <c r="H25" s="13">
        <f>(Tavola1!H25-Tavola1!H24)/Tavola1!H24</f>
        <v>9.0909090909090912E-2</v>
      </c>
      <c r="I25" s="13">
        <f>(Tavola1!J25-Tavola1!J24)/Tavola1!J24</f>
        <v>0.1557632398753894</v>
      </c>
      <c r="J25" s="13">
        <f>(Tavola1!K25-Tavola1!K24)/Tavola1!K24</f>
        <v>3.8461538461538464E-2</v>
      </c>
      <c r="K25" s="13">
        <f>(Tavola1!L25-Tavola1!L24)/Tavola1!L24</f>
        <v>0.625</v>
      </c>
    </row>
    <row r="26" spans="1:11" hidden="1" outlineLevel="1">
      <c r="A26" s="4">
        <v>43914</v>
      </c>
      <c r="B26" s="13">
        <f>(Tavola1!B26-Tavola1!B25)/Tavola1!B25</f>
        <v>0.12470588235294118</v>
      </c>
      <c r="C26" s="13"/>
      <c r="D26" s="13">
        <f>(Tavola1!D26-Tavola1!D25)/Tavola1!D25</f>
        <v>0.17337031900138697</v>
      </c>
      <c r="E26" s="13">
        <f>(Tavola1!E26-Tavola1!E25)/Tavola1!E25</f>
        <v>0.17327459618208516</v>
      </c>
      <c r="F26" s="13">
        <f>(Tavola1!F26-Tavola1!F25)/Tavola1!F25</f>
        <v>8.7096774193548387E-2</v>
      </c>
      <c r="G26" s="13">
        <f>(Tavola1!G26-Tavola1!G25)/Tavola1!G25</f>
        <v>0.08</v>
      </c>
      <c r="H26" s="13">
        <f>(Tavola1!H26-Tavola1!H25)/Tavola1!H25</f>
        <v>0.11666666666666667</v>
      </c>
      <c r="I26" s="13">
        <f>(Tavola1!J26-Tavola1!J25)/Tavola1!J25</f>
        <v>0.24528301886792453</v>
      </c>
      <c r="J26" s="13">
        <f>(Tavola1!K26-Tavola1!K25)/Tavola1!K25</f>
        <v>0</v>
      </c>
      <c r="K26" s="13">
        <f>(Tavola1!L26-Tavola1!L25)/Tavola1!L25</f>
        <v>0.53846153846153844</v>
      </c>
    </row>
    <row r="27" spans="1:11" hidden="1" outlineLevel="1">
      <c r="A27" s="4">
        <v>43915</v>
      </c>
      <c r="B27" s="13">
        <f>(Tavola1!B27-Tavola1!B26)/Tavola1!B26</f>
        <v>0.16792189679218969</v>
      </c>
      <c r="C27" s="13"/>
      <c r="D27" s="13">
        <f>(Tavola1!D27-Tavola1!D26)/Tavola1!D26</f>
        <v>0.17494089834515367</v>
      </c>
      <c r="E27" s="13">
        <f>(Tavola1!E27-Tavola1!E26)/Tavola1!E26</f>
        <v>0.17146433041301626</v>
      </c>
      <c r="F27" s="13">
        <f>(Tavola1!F27-Tavola1!F26)/Tavola1!F26</f>
        <v>0.18397626112759644</v>
      </c>
      <c r="G27" s="13">
        <f>(Tavola1!G27-Tavola1!G26)/Tavola1!G26</f>
        <v>0.18148148148148149</v>
      </c>
      <c r="H27" s="13">
        <f>(Tavola1!H27-Tavola1!H26)/Tavola1!H26</f>
        <v>0.19402985074626866</v>
      </c>
      <c r="I27" s="13">
        <f>(Tavola1!J27-Tavola1!J26)/Tavola1!J26</f>
        <v>0.16233766233766234</v>
      </c>
      <c r="J27" s="13">
        <f>(Tavola1!K27-Tavola1!K26)/Tavola1!K26</f>
        <v>0.22222222222222221</v>
      </c>
      <c r="K27" s="13">
        <f>(Tavola1!L27-Tavola1!L26)/Tavola1!L26</f>
        <v>0.25</v>
      </c>
    </row>
    <row r="28" spans="1:11" hidden="1" outlineLevel="1">
      <c r="A28" s="4">
        <v>43916</v>
      </c>
      <c r="B28" s="13">
        <f>(Tavola1!B28-Tavola1!B27)/Tavola1!B27</f>
        <v>0.15333174110341533</v>
      </c>
      <c r="C28" s="13"/>
      <c r="D28" s="13">
        <f>(Tavola1!D28-Tavola1!D27)/Tavola1!D27</f>
        <v>0.17102615694164991</v>
      </c>
      <c r="E28" s="13">
        <f>(Tavola1!E28-Tavola1!E27)/Tavola1!E27</f>
        <v>0.16987179487179488</v>
      </c>
      <c r="F28" s="13">
        <f>(Tavola1!F28-Tavola1!F27)/Tavola1!F27</f>
        <v>3.7593984962406013E-2</v>
      </c>
      <c r="G28" s="13">
        <f>(Tavola1!G28-Tavola1!G27)/Tavola1!G27</f>
        <v>8.4639498432601878E-2</v>
      </c>
      <c r="H28" s="13">
        <f>(Tavola1!H28-Tavola1!H27)/Tavola1!H27</f>
        <v>-0.15</v>
      </c>
      <c r="I28" s="13">
        <f>(Tavola1!J28-Tavola1!J27)/Tavola1!J27</f>
        <v>0.26815642458100558</v>
      </c>
      <c r="J28" s="13">
        <f>(Tavola1!K28-Tavola1!K27)/Tavola1!K27</f>
        <v>9.0909090909090912E-2</v>
      </c>
      <c r="K28" s="13">
        <f>(Tavola1!L28-Tavola1!L27)/Tavola1!L27</f>
        <v>0.32</v>
      </c>
    </row>
    <row r="29" spans="1:11" hidden="1" outlineLevel="1">
      <c r="A29" s="4">
        <v>43917</v>
      </c>
      <c r="B29" s="13">
        <f>(Tavola1!B29-Tavola1!B28)/Tavola1!B28</f>
        <v>0.14713191136881343</v>
      </c>
      <c r="C29" s="13"/>
      <c r="D29" s="13">
        <f>(Tavola1!D29-Tavola1!D28)/Tavola1!D28</f>
        <v>8.247422680412371E-2</v>
      </c>
      <c r="E29" s="13">
        <f>(Tavola1!E29-Tavola1!E28)/Tavola1!E28</f>
        <v>6.6666666666666666E-2</v>
      </c>
      <c r="F29" s="13">
        <f>(Tavola1!F29-Tavola1!F28)/Tavola1!F28</f>
        <v>0.20772946859903382</v>
      </c>
      <c r="G29" s="13">
        <f>(Tavola1!G29-Tavola1!G28)/Tavola1!G28</f>
        <v>0.22832369942196531</v>
      </c>
      <c r="H29" s="13">
        <f>(Tavola1!H29-Tavola1!H28)/Tavola1!H28</f>
        <v>0.10294117647058823</v>
      </c>
      <c r="I29" s="13">
        <f>(Tavola1!J29-Tavola1!J28)/Tavola1!J28</f>
        <v>-1.908957415565345E-2</v>
      </c>
      <c r="J29" s="13">
        <f>(Tavola1!K29-Tavola1!K28)/Tavola1!K28</f>
        <v>0.47222222222222221</v>
      </c>
      <c r="K29" s="13">
        <f>(Tavola1!L29-Tavola1!L28)/Tavola1!L28</f>
        <v>0.18181818181818182</v>
      </c>
    </row>
    <row r="30" spans="1:11" hidden="1" outlineLevel="1">
      <c r="A30" s="4">
        <v>43918</v>
      </c>
      <c r="B30" s="13">
        <f>(Tavola1!B30-Tavola1!B29)/Tavola1!B29</f>
        <v>0.1820561422511057</v>
      </c>
      <c r="C30" s="13"/>
      <c r="D30" s="13">
        <f>(Tavola1!D30-Tavola1!D29)/Tavola1!D29</f>
        <v>7.857142857142857E-2</v>
      </c>
      <c r="E30" s="13">
        <f>(Tavola1!E30-Tavola1!E29)/Tavola1!E29</f>
        <v>6.3356164383561647E-2</v>
      </c>
      <c r="F30" s="13">
        <f>(Tavola1!F30-Tavola1!F29)/Tavola1!F29</f>
        <v>2.4E-2</v>
      </c>
      <c r="G30" s="13">
        <f>(Tavola1!G30-Tavola1!G29)/Tavola1!G29</f>
        <v>3.7647058823529408E-2</v>
      </c>
      <c r="H30" s="13">
        <f>(Tavola1!H30-Tavola1!H29)/Tavola1!H29</f>
        <v>-5.3333333333333337E-2</v>
      </c>
      <c r="I30" s="13">
        <f>(Tavola1!J30-Tavola1!J29)/Tavola1!J29</f>
        <v>9.2814371257485026E-2</v>
      </c>
      <c r="J30" s="13">
        <f>(Tavola1!K30-Tavola1!K29)/Tavola1!K29</f>
        <v>0.13207547169811321</v>
      </c>
      <c r="K30" s="13">
        <f>(Tavola1!L30-Tavola1!L29)/Tavola1!L29</f>
        <v>0.46153846153846156</v>
      </c>
    </row>
    <row r="31" spans="1:11" hidden="1" outlineLevel="1">
      <c r="A31" s="4">
        <v>43919</v>
      </c>
      <c r="B31" s="13">
        <f>(Tavola1!B31-Tavola1!B30)/Tavola1!B30</f>
        <v>5.4825901038485031E-2</v>
      </c>
      <c r="C31" s="13"/>
      <c r="D31" s="13">
        <f>(Tavola1!D31-Tavola1!D30)/Tavola1!D30</f>
        <v>7.4319352465047825E-2</v>
      </c>
      <c r="E31" s="13">
        <f>(Tavola1!E31-Tavola1!E30)/Tavola1!E30</f>
        <v>7.0853462157809979E-2</v>
      </c>
      <c r="F31" s="13">
        <f>(Tavola1!F31-Tavola1!F30)/Tavola1!F30</f>
        <v>1.953125E-2</v>
      </c>
      <c r="G31" s="13">
        <f>(Tavola1!G31-Tavola1!G30)/Tavola1!G30</f>
        <v>2.2675736961451247E-2</v>
      </c>
      <c r="H31" s="13">
        <f>(Tavola1!H31-Tavola1!H30)/Tavola1!H30</f>
        <v>0</v>
      </c>
      <c r="I31" s="13">
        <f>(Tavola1!J31-Tavola1!J30)/Tavola1!J30</f>
        <v>0.10684931506849316</v>
      </c>
      <c r="J31" s="13">
        <f>(Tavola1!K31-Tavola1!K30)/Tavola1!K30</f>
        <v>8.3333333333333329E-2</v>
      </c>
      <c r="K31" s="13">
        <f>(Tavola1!L31-Tavola1!L30)/Tavola1!L30</f>
        <v>0.14035087719298245</v>
      </c>
    </row>
    <row r="32" spans="1:11" hidden="1" outlineLevel="1">
      <c r="A32" s="4">
        <v>43920</v>
      </c>
      <c r="B32" s="13">
        <f>(Tavola1!B32-Tavola1!B31)/Tavola1!B31</f>
        <v>6.8336470247574929E-2</v>
      </c>
      <c r="C32" s="13"/>
      <c r="D32" s="13">
        <f>(Tavola1!D32-Tavola1!D31)/Tavola1!D31</f>
        <v>6.5068493150684928E-2</v>
      </c>
      <c r="E32" s="13">
        <f>(Tavola1!E32-Tavola1!E31)/Tavola1!E31</f>
        <v>5.8646616541353384E-2</v>
      </c>
      <c r="F32" s="13">
        <f>(Tavola1!F32-Tavola1!F31)/Tavola1!F31</f>
        <v>7.0881226053639848E-2</v>
      </c>
      <c r="G32" s="13">
        <f>(Tavola1!G32-Tavola1!G31)/Tavola1!G31</f>
        <v>7.3170731707317069E-2</v>
      </c>
      <c r="H32" s="13">
        <f>(Tavola1!H32-Tavola1!H31)/Tavola1!H31</f>
        <v>5.6338028169014086E-2</v>
      </c>
      <c r="I32" s="13">
        <f>(Tavola1!J32-Tavola1!J31)/Tavola1!J31</f>
        <v>5.0742574257425746E-2</v>
      </c>
      <c r="J32" s="13">
        <f>(Tavola1!K32-Tavola1!K31)/Tavola1!K31</f>
        <v>9.2307692307692313E-2</v>
      </c>
      <c r="K32" s="13">
        <f>(Tavola1!L32-Tavola1!L31)/Tavola1!L31</f>
        <v>0.16923076923076924</v>
      </c>
    </row>
    <row r="33" spans="1:11" hidden="1" outlineLevel="1">
      <c r="A33" s="4">
        <v>43921</v>
      </c>
      <c r="B33" s="13">
        <f>(Tavola1!B33-Tavola1!B32)/Tavola1!B32</f>
        <v>5.9357636536116004E-2</v>
      </c>
      <c r="C33" s="13"/>
      <c r="D33" s="13">
        <f>(Tavola1!D33-Tavola1!D32)/Tavola1!D32</f>
        <v>5.9163987138263666E-2</v>
      </c>
      <c r="E33" s="13">
        <f>(Tavola1!E33-Tavola1!E32)/Tavola1!E32</f>
        <v>5.9659090909090912E-2</v>
      </c>
      <c r="F33" s="13">
        <f>(Tavola1!F33-Tavola1!F32)/Tavola1!F32</f>
        <v>2.8622540250447227E-2</v>
      </c>
      <c r="G33" s="13">
        <f>(Tavola1!G33-Tavola1!G32)/Tavola1!G32</f>
        <v>3.9256198347107439E-2</v>
      </c>
      <c r="H33" s="13">
        <f>(Tavola1!H33-Tavola1!H32)/Tavola1!H32</f>
        <v>-0.04</v>
      </c>
      <c r="I33" s="13">
        <f>(Tavola1!J33-Tavola1!J32)/Tavola1!J32</f>
        <v>8.0094228504122497E-2</v>
      </c>
      <c r="J33" s="13">
        <f>(Tavola1!K33-Tavola1!K32)/Tavola1!K32</f>
        <v>4.2253521126760563E-2</v>
      </c>
      <c r="K33" s="13">
        <f>(Tavola1!L33-Tavola1!L32)/Tavola1!L32</f>
        <v>6.5789473684210523E-2</v>
      </c>
    </row>
    <row r="34" spans="1:11" hidden="1" outlineLevel="1" collapsed="1">
      <c r="A34" s="4">
        <v>43922</v>
      </c>
      <c r="B34" s="13">
        <f>(Tavola1!B34-Tavola1!B33)/Tavola1!B33</f>
        <v>7.6883714980171422E-2</v>
      </c>
      <c r="C34" s="13"/>
      <c r="D34" s="13">
        <f>(Tavola1!D34-Tavola1!D33)/Tavola1!D33</f>
        <v>4.3108682452944747E-2</v>
      </c>
      <c r="E34" s="13">
        <f>(Tavola1!E34-Tavola1!E33)/Tavola1!E33</f>
        <v>3.4852546916890083E-2</v>
      </c>
      <c r="F34" s="13">
        <f>(Tavola1!F34-Tavola1!F33)/Tavola1!F33</f>
        <v>-1.2173913043478261E-2</v>
      </c>
      <c r="G34" s="13">
        <f>(Tavola1!G34-Tavola1!G33)/Tavola1!G33</f>
        <v>-1.3916500994035786E-2</v>
      </c>
      <c r="H34" s="13">
        <f>(Tavola1!H34-Tavola1!H33)/Tavola1!H33</f>
        <v>0</v>
      </c>
      <c r="I34" s="13">
        <f>(Tavola1!J34-Tavola1!J33)/Tavola1!J33</f>
        <v>6.4340239912759001E-2</v>
      </c>
      <c r="J34" s="13">
        <f>(Tavola1!K34-Tavola1!K33)/Tavola1!K33</f>
        <v>0.16216216216216217</v>
      </c>
      <c r="K34" s="13">
        <f>(Tavola1!L34-Tavola1!L33)/Tavola1!L33</f>
        <v>8.6419753086419748E-2</v>
      </c>
    </row>
    <row r="35" spans="1:11" hidden="1" outlineLevel="1">
      <c r="A35" s="4">
        <v>43923</v>
      </c>
      <c r="B35" s="13">
        <f>(Tavola1!B35-Tavola1!B34)/Tavola1!B34</f>
        <v>5.9218341648847705E-2</v>
      </c>
      <c r="C35" s="13"/>
      <c r="D35" s="13">
        <f>(Tavola1!D35-Tavola1!D34)/Tavola1!D34</f>
        <v>4.2491268917345754E-2</v>
      </c>
      <c r="E35" s="13">
        <f>(Tavola1!E35-Tavola1!E34)/Tavola1!E34</f>
        <v>4.0155440414507769E-2</v>
      </c>
      <c r="F35" s="13">
        <f>(Tavola1!F35-Tavola1!F34)/Tavola1!F34</f>
        <v>1.4084507042253521E-2</v>
      </c>
      <c r="G35" s="13">
        <f>(Tavola1!G35-Tavola1!G34)/Tavola1!G34</f>
        <v>1.4112903225806451E-2</v>
      </c>
      <c r="H35" s="13">
        <f>(Tavola1!H35-Tavola1!H34)/Tavola1!H34</f>
        <v>1.3888888888888888E-2</v>
      </c>
      <c r="I35" s="13">
        <f>(Tavola1!J35-Tavola1!J34)/Tavola1!J34</f>
        <v>5.5327868852459015E-2</v>
      </c>
      <c r="J35" s="13">
        <f>(Tavola1!K35-Tavola1!K34)/Tavola1!K34</f>
        <v>6.9767441860465115E-2</v>
      </c>
      <c r="K35" s="13">
        <f>(Tavola1!L35-Tavola1!L34)/Tavola1!L34</f>
        <v>5.6818181818181816E-2</v>
      </c>
    </row>
    <row r="36" spans="1:11" hidden="1" outlineLevel="1">
      <c r="A36" s="4">
        <v>43924</v>
      </c>
      <c r="B36" s="13">
        <f>(Tavola1!B36-Tavola1!B35)/Tavola1!B35</f>
        <v>4.7832669769528401E-2</v>
      </c>
      <c r="C36" s="13"/>
      <c r="D36" s="13">
        <f>(Tavola1!D36-Tavola1!D35)/Tavola1!D35</f>
        <v>3.796761585706309E-2</v>
      </c>
      <c r="E36" s="13">
        <f>(Tavola1!E36-Tavola1!E35)/Tavola1!E35</f>
        <v>3.6114570361145702E-2</v>
      </c>
      <c r="F36" s="13">
        <f>(Tavola1!F36-Tavola1!F35)/Tavola1!F35</f>
        <v>5.5555555555555552E-2</v>
      </c>
      <c r="G36" s="13">
        <f>(Tavola1!G36-Tavola1!G35)/Tavola1!G35</f>
        <v>6.3618290258449298E-2</v>
      </c>
      <c r="H36" s="13">
        <f>(Tavola1!H36-Tavola1!H35)/Tavola1!H35</f>
        <v>0</v>
      </c>
      <c r="I36" s="13">
        <f>(Tavola1!J36-Tavola1!J35)/Tavola1!J35</f>
        <v>2.524271844660194E-2</v>
      </c>
      <c r="J36" s="13">
        <f>(Tavola1!K36-Tavola1!K35)/Tavola1!K35</f>
        <v>2.1739130434782608E-2</v>
      </c>
      <c r="K36" s="13">
        <f>(Tavola1!L36-Tavola1!L35)/Tavola1!L35</f>
        <v>8.6021505376344093E-2</v>
      </c>
    </row>
    <row r="37" spans="1:11" hidden="1" outlineLevel="1">
      <c r="A37" s="4">
        <v>43925</v>
      </c>
      <c r="B37" s="13">
        <f>(Tavola1!B37-Tavola1!B36)/Tavola1!B36</f>
        <v>6.4754361554104675E-2</v>
      </c>
      <c r="C37" s="13"/>
      <c r="D37" s="13">
        <f>(Tavola1!D37-Tavola1!D36)/Tavola1!D36</f>
        <v>3.9268423883808502E-2</v>
      </c>
      <c r="E37" s="13">
        <f>(Tavola1!E37-Tavola1!E36)/Tavola1!E36</f>
        <v>3.7259615384615384E-2</v>
      </c>
      <c r="F37" s="13">
        <f>(Tavola1!F37-Tavola1!F36)/Tavola1!F36</f>
        <v>3.125E-2</v>
      </c>
      <c r="G37" s="13">
        <f>(Tavola1!G37-Tavola1!G36)/Tavola1!G36</f>
        <v>3.3644859813084113E-2</v>
      </c>
      <c r="H37" s="13">
        <f>(Tavola1!H37-Tavola1!H36)/Tavola1!H36</f>
        <v>1.3698630136986301E-2</v>
      </c>
      <c r="I37" s="13">
        <f>(Tavola1!J37-Tavola1!J36)/Tavola1!J36</f>
        <v>4.0719696969696968E-2</v>
      </c>
      <c r="J37" s="13">
        <f>(Tavola1!K37-Tavola1!K36)/Tavola1!K36</f>
        <v>1.0638297872340425E-2</v>
      </c>
      <c r="K37" s="13">
        <f>(Tavola1!L37-Tavola1!L36)/Tavola1!L36</f>
        <v>9.9009900990099015E-2</v>
      </c>
    </row>
    <row r="38" spans="1:11" hidden="1" outlineLevel="1">
      <c r="A38" s="4">
        <v>43926</v>
      </c>
      <c r="B38" s="13">
        <f>(Tavola1!B38-Tavola1!B37)/Tavola1!B37</f>
        <v>0.10092480900683555</v>
      </c>
      <c r="C38" s="13"/>
      <c r="D38" s="13">
        <f>(Tavola1!D38-Tavola1!D37)/Tavola1!D37</f>
        <v>3.2091097308488616E-2</v>
      </c>
      <c r="E38" s="13">
        <f>(Tavola1!E38-Tavola1!E37)/Tavola1!E37</f>
        <v>2.7809965237543453E-2</v>
      </c>
      <c r="F38" s="13">
        <f>(Tavola1!F38-Tavola1!F37)/Tavola1!F37</f>
        <v>7.9744816586921844E-3</v>
      </c>
      <c r="G38" s="13">
        <f>(Tavola1!G38-Tavola1!G37)/Tavola1!G37</f>
        <v>5.4249547920433997E-3</v>
      </c>
      <c r="H38" s="13">
        <f>(Tavola1!H38-Tavola1!H37)/Tavola1!H37</f>
        <v>2.7027027027027029E-2</v>
      </c>
      <c r="I38" s="13">
        <f>(Tavola1!J38-Tavola1!J37)/Tavola1!J37</f>
        <v>3.9126478616924476E-2</v>
      </c>
      <c r="J38" s="13">
        <f>(Tavola1!K38-Tavola1!K37)/Tavola1!K37</f>
        <v>9.4736842105263161E-2</v>
      </c>
      <c r="K38" s="13">
        <f>(Tavola1!L38-Tavola1!L37)/Tavola1!L37</f>
        <v>4.5045045045045043E-2</v>
      </c>
    </row>
    <row r="39" spans="1:11" hidden="1" outlineLevel="1">
      <c r="A39" s="4">
        <v>43927</v>
      </c>
      <c r="B39" s="13">
        <f>(Tavola1!B39-Tavola1!B38)/Tavola1!B38</f>
        <v>7.1219868517165816E-2</v>
      </c>
      <c r="C39" s="13"/>
      <c r="D39" s="13">
        <f>(Tavola1!D39-Tavola1!D38)/Tavola1!D38</f>
        <v>2.6078234704112337E-2</v>
      </c>
      <c r="E39" s="13">
        <f>(Tavola1!E39-Tavola1!E38)/Tavola1!E38</f>
        <v>2.3111612175873732E-2</v>
      </c>
      <c r="F39" s="13">
        <f>(Tavola1!F39-Tavola1!F38)/Tavola1!F38</f>
        <v>7.9113924050632917E-3</v>
      </c>
      <c r="G39" s="13">
        <f>(Tavola1!G39-Tavola1!G38)/Tavola1!G38</f>
        <v>1.2589928057553957E-2</v>
      </c>
      <c r="H39" s="13">
        <f>(Tavola1!H39-Tavola1!H38)/Tavola1!H38</f>
        <v>-2.6315789473684209E-2</v>
      </c>
      <c r="I39" s="13">
        <f>(Tavola1!J39-Tavola1!J38)/Tavola1!J38</f>
        <v>3.1523642732049037E-2</v>
      </c>
      <c r="J39" s="13">
        <f>(Tavola1!K39-Tavola1!K38)/Tavola1!K38</f>
        <v>3.8461538461538464E-2</v>
      </c>
      <c r="K39" s="13">
        <f>(Tavola1!L39-Tavola1!L38)/Tavola1!L38</f>
        <v>6.0344827586206899E-2</v>
      </c>
    </row>
    <row r="40" spans="1:11" hidden="1" outlineLevel="1">
      <c r="A40" s="4">
        <v>43928</v>
      </c>
      <c r="B40" s="13">
        <f>(Tavola1!B40-Tavola1!B39)/Tavola1!B39</f>
        <v>5.9367541766109783E-2</v>
      </c>
      <c r="C40" s="13"/>
      <c r="D40" s="13">
        <f>(Tavola1!D40-Tavola1!D39)/Tavola1!D39</f>
        <v>2.4926686217008796E-2</v>
      </c>
      <c r="E40" s="13">
        <f>(Tavola1!E40-Tavola1!E39)/Tavola1!E39</f>
        <v>2.4242424242424242E-2</v>
      </c>
      <c r="F40" s="13">
        <f>(Tavola1!F40-Tavola1!F39)/Tavola1!F39</f>
        <v>-3.1397174254317113E-3</v>
      </c>
      <c r="G40" s="13">
        <f>(Tavola1!G40-Tavola1!G39)/Tavola1!G39</f>
        <v>-1.7761989342806395E-3</v>
      </c>
      <c r="H40" s="13">
        <f>(Tavola1!H40-Tavola1!H39)/Tavola1!H39</f>
        <v>-1.3513513513513514E-2</v>
      </c>
      <c r="I40" s="13">
        <f>(Tavola1!J40-Tavola1!J39)/Tavola1!J39</f>
        <v>3.9049235993208829E-2</v>
      </c>
      <c r="J40" s="13">
        <f>(Tavola1!K40-Tavola1!K39)/Tavola1!K39</f>
        <v>4.6296296296296294E-2</v>
      </c>
      <c r="K40" s="13">
        <f>(Tavola1!L40-Tavola1!L39)/Tavola1!L39</f>
        <v>1.6260162601626018E-2</v>
      </c>
    </row>
    <row r="41" spans="1:11" hidden="1" outlineLevel="1">
      <c r="A41" s="4">
        <v>43929</v>
      </c>
      <c r="B41" s="13">
        <f>(Tavola1!B41-Tavola1!B40)/Tavola1!B40</f>
        <v>0.10383393008005794</v>
      </c>
      <c r="C41" s="13"/>
      <c r="D41" s="13">
        <f>(Tavola1!D41-Tavola1!D40)/Tavola1!D40</f>
        <v>2.9566046733428709E-2</v>
      </c>
      <c r="E41" s="13">
        <f>(Tavola1!E41-Tavola1!E40)/Tavola1!E40</f>
        <v>1.8289402904787519E-2</v>
      </c>
      <c r="F41" s="13">
        <f>(Tavola1!F41-Tavola1!F40)/Tavola1!F40</f>
        <v>-1.1023622047244094E-2</v>
      </c>
      <c r="G41" s="13">
        <f>(Tavola1!G41-Tavola1!G40)/Tavola1!G40</f>
        <v>1.7793594306049821E-3</v>
      </c>
      <c r="H41" s="13">
        <f>(Tavola1!H41-Tavola1!H40)/Tavola1!H40</f>
        <v>-0.1095890410958904</v>
      </c>
      <c r="I41" s="13">
        <f>(Tavola1!J41-Tavola1!J40)/Tavola1!J40</f>
        <v>3.349673202614379E-2</v>
      </c>
      <c r="J41" s="13">
        <f>(Tavola1!K41-Tavola1!K40)/Tavola1!K40</f>
        <v>0.17699115044247787</v>
      </c>
      <c r="K41" s="13">
        <f>(Tavola1!L41-Tavola1!L40)/Tavola1!L40</f>
        <v>6.4000000000000001E-2</v>
      </c>
    </row>
    <row r="42" spans="1:11" hidden="1" outlineLevel="1">
      <c r="A42" s="4">
        <v>43930</v>
      </c>
      <c r="B42" s="13">
        <f>(Tavola1!B42-Tavola1!B41)/Tavola1!B41</f>
        <v>4.7525329834536043E-2</v>
      </c>
      <c r="C42" s="13"/>
      <c r="D42" s="13">
        <f>(Tavola1!D42-Tavola1!D41)/Tavola1!D41</f>
        <v>3.381194997684113E-2</v>
      </c>
      <c r="E42" s="13">
        <f>(Tavola1!E42-Tavola1!E41)/Tavola1!E41</f>
        <v>2.5884838880084523E-2</v>
      </c>
      <c r="F42" s="13">
        <f>(Tavola1!F42-Tavola1!F41)/Tavola1!F41</f>
        <v>1.5923566878980893E-3</v>
      </c>
      <c r="G42" s="13">
        <f>(Tavola1!G42-Tavola1!G41)/Tavola1!G41</f>
        <v>5.3285968028419185E-3</v>
      </c>
      <c r="H42" s="13">
        <f>(Tavola1!H42-Tavola1!H41)/Tavola1!H41</f>
        <v>-3.0769230769230771E-2</v>
      </c>
      <c r="I42" s="13">
        <f>(Tavola1!J42-Tavola1!J41)/Tavola1!J41</f>
        <v>3.7944664031620556E-2</v>
      </c>
      <c r="J42" s="13">
        <f>(Tavola1!K42-Tavola1!K41)/Tavola1!K41</f>
        <v>0.14285714285714285</v>
      </c>
      <c r="K42" s="13">
        <f>(Tavola1!L42-Tavola1!L41)/Tavola1!L41</f>
        <v>3.7593984962406013E-2</v>
      </c>
    </row>
    <row r="43" spans="1:11" hidden="1" outlineLevel="1">
      <c r="A43" s="4">
        <v>43931</v>
      </c>
      <c r="B43" s="13">
        <f>(Tavola1!B43-Tavola1!B42)/Tavola1!B42</f>
        <v>8.3988588128870639E-2</v>
      </c>
      <c r="C43" s="13"/>
      <c r="D43" s="13">
        <f>(Tavola1!D43-Tavola1!D42)/Tavola1!D42</f>
        <v>3.1362007168458779E-2</v>
      </c>
      <c r="E43" s="13">
        <f>(Tavola1!E43-Tavola1!E42)/Tavola1!E42</f>
        <v>1.2873326467559218E-2</v>
      </c>
      <c r="F43" s="13">
        <f>(Tavola1!F43-Tavola1!F42)/Tavola1!F42</f>
        <v>1.589825119236884E-3</v>
      </c>
      <c r="G43" s="13">
        <f>(Tavola1!G43-Tavola1!G42)/Tavola1!G42</f>
        <v>3.5335689045936395E-3</v>
      </c>
      <c r="H43" s="13">
        <f>(Tavola1!H43-Tavola1!H42)/Tavola1!H42</f>
        <v>-1.5873015873015872E-2</v>
      </c>
      <c r="I43" s="13">
        <f>(Tavola1!J43-Tavola1!J42)/Tavola1!J42</f>
        <v>1.827875095201828E-2</v>
      </c>
      <c r="J43" s="13">
        <f>(Tavola1!K43-Tavola1!K42)/Tavola1!K42</f>
        <v>0.23026315789473684</v>
      </c>
      <c r="K43" s="13">
        <f>(Tavola1!L43-Tavola1!L42)/Tavola1!L42</f>
        <v>7.2463768115942032E-2</v>
      </c>
    </row>
    <row r="44" spans="1:11" hidden="1" outlineLevel="1">
      <c r="A44" s="4">
        <v>43932</v>
      </c>
      <c r="B44" s="13">
        <f>(Tavola1!B44-Tavola1!B43)/Tavola1!B43</f>
        <v>8.444601360893568E-2</v>
      </c>
      <c r="C44" s="13"/>
      <c r="D44" s="13">
        <f>(Tavola1!D44-Tavola1!D43)/Tavola1!D43</f>
        <v>2.6933101650738488E-2</v>
      </c>
      <c r="E44" s="13">
        <f>(Tavola1!E44-Tavola1!E43)/Tavola1!E43</f>
        <v>1.728520589730554E-2</v>
      </c>
      <c r="F44" s="13">
        <f>(Tavola1!F44-Tavola1!F43)/Tavola1!F43</f>
        <v>-1.5873015873015872E-2</v>
      </c>
      <c r="G44" s="13">
        <f>(Tavola1!G44-Tavola1!G43)/Tavola1!G43</f>
        <v>-1.0563380281690141E-2</v>
      </c>
      <c r="H44" s="13">
        <f>(Tavola1!H44-Tavola1!H43)/Tavola1!H43</f>
        <v>-6.4516129032258063E-2</v>
      </c>
      <c r="I44" s="13">
        <f>(Tavola1!J44-Tavola1!J43)/Tavola1!J43</f>
        <v>3.2909498878085267E-2</v>
      </c>
      <c r="J44" s="13">
        <f>(Tavola1!K44-Tavola1!K43)/Tavola1!K43</f>
        <v>0.11764705882352941</v>
      </c>
      <c r="K44" s="13">
        <f>(Tavola1!L44-Tavola1!L43)/Tavola1!L43</f>
        <v>4.0540540540540543E-2</v>
      </c>
    </row>
    <row r="45" spans="1:11" hidden="1" outlineLevel="1">
      <c r="A45" s="4">
        <v>43933</v>
      </c>
      <c r="B45" s="13">
        <f>(Tavola1!B45-Tavola1!B44)/Tavola1!B44</f>
        <v>6.8399088406783673E-2</v>
      </c>
      <c r="C45" s="13"/>
      <c r="D45" s="13">
        <f>(Tavola1!D45-Tavola1!D44)/Tavola1!D44</f>
        <v>2.1996615905245348E-2</v>
      </c>
      <c r="E45" s="13">
        <f>(Tavola1!E45-Tavola1!E44)/Tavola1!E44</f>
        <v>1.4492753623188406E-2</v>
      </c>
      <c r="F45" s="13">
        <f>(Tavola1!F45-Tavola1!F44)/Tavola1!F44</f>
        <v>-2.4193548387096774E-2</v>
      </c>
      <c r="G45" s="13">
        <f>(Tavola1!G45-Tavola1!G44)/Tavola1!G44</f>
        <v>-1.7793594306049824E-2</v>
      </c>
      <c r="H45" s="13">
        <f>(Tavola1!H45-Tavola1!H44)/Tavola1!H44</f>
        <v>-8.6206896551724144E-2</v>
      </c>
      <c r="I45" s="13">
        <f>(Tavola1!J45-Tavola1!J44)/Tavola1!J44</f>
        <v>3.1860970311368572E-2</v>
      </c>
      <c r="J45" s="13">
        <f>(Tavola1!K45-Tavola1!K44)/Tavola1!K44</f>
        <v>6.6985645933014357E-2</v>
      </c>
      <c r="K45" s="13">
        <f>(Tavola1!L45-Tavola1!L44)/Tavola1!L44</f>
        <v>5.844155844155844E-2</v>
      </c>
    </row>
    <row r="46" spans="1:11" hidden="1" outlineLevel="1">
      <c r="A46" s="4">
        <v>43934</v>
      </c>
      <c r="B46" s="13">
        <f>(Tavola1!B46-Tavola1!B45)/Tavola1!B45</f>
        <v>3.3602969693611831E-2</v>
      </c>
      <c r="C46" s="13"/>
      <c r="D46" s="13">
        <f>(Tavola1!D46-Tavola1!D45)/Tavola1!D45</f>
        <v>1.7384105960264899E-2</v>
      </c>
      <c r="E46" s="13">
        <f>(Tavola1!E46-Tavola1!E45)/Tavola1!E45</f>
        <v>9.852216748768473E-3</v>
      </c>
      <c r="F46" s="13">
        <f>(Tavola1!F46-Tavola1!F45)/Tavola1!F45</f>
        <v>0</v>
      </c>
      <c r="G46" s="13">
        <f>(Tavola1!G46-Tavola1!G45)/Tavola1!G45</f>
        <v>3.6231884057971015E-3</v>
      </c>
      <c r="H46" s="13">
        <f>(Tavola1!H46-Tavola1!H45)/Tavola1!H45</f>
        <v>-3.7735849056603772E-2</v>
      </c>
      <c r="I46" s="13">
        <f>(Tavola1!J46-Tavola1!J45)/Tavola1!J45</f>
        <v>1.4035087719298246E-2</v>
      </c>
      <c r="J46" s="13">
        <f>(Tavola1!K46-Tavola1!K45)/Tavola1!K45</f>
        <v>6.2780269058295965E-2</v>
      </c>
      <c r="K46" s="13">
        <f>(Tavola1!L46-Tavola1!L45)/Tavola1!L45</f>
        <v>4.9079754601226995E-2</v>
      </c>
    </row>
    <row r="47" spans="1:11" hidden="1" outlineLevel="1">
      <c r="A47" s="4">
        <v>43935</v>
      </c>
      <c r="B47" s="13">
        <f>(Tavola1!B47-Tavola1!B46)/Tavola1!B46</f>
        <v>1.516978907024738E-2</v>
      </c>
      <c r="C47" s="13"/>
      <c r="D47" s="13">
        <f>(Tavola1!D47-Tavola1!D46)/Tavola1!D46</f>
        <v>1.7493897477624084E-2</v>
      </c>
      <c r="E47" s="13">
        <f>(Tavola1!E47-Tavola1!E46)/Tavola1!E46</f>
        <v>1.0243902439024391E-2</v>
      </c>
      <c r="F47" s="13">
        <f>(Tavola1!F47-Tavola1!F46)/Tavola1!F46</f>
        <v>0</v>
      </c>
      <c r="G47" s="13">
        <f>(Tavola1!G47-Tavola1!G46)/Tavola1!G46</f>
        <v>-3.6101083032490976E-3</v>
      </c>
      <c r="H47" s="13">
        <f>(Tavola1!H47-Tavola1!H46)/Tavola1!H46</f>
        <v>3.9215686274509803E-2</v>
      </c>
      <c r="I47" s="13">
        <f>(Tavola1!J47-Tavola1!J46)/Tavola1!J46</f>
        <v>1.453287197231834E-2</v>
      </c>
      <c r="J47" s="13">
        <f>(Tavola1!K47-Tavola1!K46)/Tavola1!K46</f>
        <v>7.5949367088607597E-2</v>
      </c>
      <c r="K47" s="13">
        <f>(Tavola1!L47-Tavola1!L46)/Tavola1!L46</f>
        <v>2.3391812865497075E-2</v>
      </c>
    </row>
    <row r="48" spans="1:11" hidden="1" outlineLevel="1">
      <c r="A48" s="4">
        <v>43936</v>
      </c>
      <c r="B48" s="13">
        <f>(Tavola1!B48-Tavola1!B47)/Tavola1!B47</f>
        <v>5.2538479816247326E-2</v>
      </c>
      <c r="C48" s="13"/>
      <c r="D48" s="13">
        <f>(Tavola1!D48-Tavola1!D47)/Tavola1!D47</f>
        <v>1.3594562175129948E-2</v>
      </c>
      <c r="E48" s="13">
        <f>(Tavola1!E48-Tavola1!E47)/Tavola1!E47</f>
        <v>4.8285852245292128E-3</v>
      </c>
      <c r="F48" s="13">
        <f>(Tavola1!F48-Tavola1!F47)/Tavola1!F47</f>
        <v>-2.4793388429752067E-2</v>
      </c>
      <c r="G48" s="13">
        <f>(Tavola1!G48-Tavola1!G47)/Tavola1!G47</f>
        <v>-1.9927536231884056E-2</v>
      </c>
      <c r="H48" s="13">
        <f>(Tavola1!H48-Tavola1!H47)/Tavola1!H47</f>
        <v>-7.5471698113207544E-2</v>
      </c>
      <c r="I48" s="13">
        <f>(Tavola1!J48-Tavola1!J47)/Tavola1!J47</f>
        <v>1.7053206002728513E-2</v>
      </c>
      <c r="J48" s="13">
        <f>(Tavola1!K48-Tavola1!K47)/Tavola1!K47</f>
        <v>7.0588235294117646E-2</v>
      </c>
      <c r="K48" s="13">
        <f>(Tavola1!L48-Tavola1!L47)/Tavola1!L47</f>
        <v>3.4285714285714287E-2</v>
      </c>
    </row>
    <row r="49" spans="1:11" hidden="1" outlineLevel="1">
      <c r="A49" s="4">
        <v>43937</v>
      </c>
      <c r="B49" s="13">
        <f>(Tavola1!B49-Tavola1!B48)/Tavola1!B48</f>
        <v>6.3661675069606447E-2</v>
      </c>
      <c r="C49" s="13"/>
      <c r="D49" s="13">
        <f>(Tavola1!D49-Tavola1!D48)/Tavola1!D48</f>
        <v>1.7357001972386588E-2</v>
      </c>
      <c r="E49" s="13">
        <f>(Tavola1!E49-Tavola1!E48)/Tavola1!E48</f>
        <v>1.2974531475252283E-2</v>
      </c>
      <c r="F49" s="13">
        <f>(Tavola1!F49-Tavola1!F48)/Tavola1!F48</f>
        <v>-2.8813559322033899E-2</v>
      </c>
      <c r="G49" s="13">
        <f>(Tavola1!G49-Tavola1!G48)/Tavola1!G48</f>
        <v>-2.9574861367837338E-2</v>
      </c>
      <c r="H49" s="13">
        <f>(Tavola1!H49-Tavola1!H48)/Tavola1!H48</f>
        <v>-2.0408163265306121E-2</v>
      </c>
      <c r="I49" s="13">
        <f>(Tavola1!J49-Tavola1!J48)/Tavola1!J48</f>
        <v>2.9510395707578806E-2</v>
      </c>
      <c r="J49" s="13">
        <f>(Tavola1!K49-Tavola1!K48)/Tavola1!K48</f>
        <v>4.0293040293040296E-2</v>
      </c>
      <c r="K49" s="13">
        <f>(Tavola1!L49-Tavola1!L48)/Tavola1!L48</f>
        <v>3.3149171270718231E-2</v>
      </c>
    </row>
    <row r="50" spans="1:11" hidden="1" outlineLevel="1">
      <c r="A50" s="4">
        <v>43938</v>
      </c>
      <c r="B50" s="13">
        <f>(Tavola1!B50-Tavola1!B49)/Tavola1!B49</f>
        <v>6.5251739181700269E-2</v>
      </c>
      <c r="C50" s="13"/>
      <c r="D50" s="13">
        <f>(Tavola1!D50-Tavola1!D49)/Tavola1!D49</f>
        <v>1.7836370686312525E-2</v>
      </c>
      <c r="E50" s="13">
        <f>(Tavola1!E50-Tavola1!E49)/Tavola1!E49</f>
        <v>1.4705882352941176E-2</v>
      </c>
      <c r="F50" s="13">
        <f>(Tavola1!F50-Tavola1!F49)/Tavola1!F49</f>
        <v>-1.0471204188481676E-2</v>
      </c>
      <c r="G50" s="13">
        <f>(Tavola1!G50-Tavola1!G49)/Tavola1!G49</f>
        <v>-7.619047619047619E-3</v>
      </c>
      <c r="H50" s="13">
        <f>(Tavola1!H50-Tavola1!H49)/Tavola1!H49</f>
        <v>-4.1666666666666664E-2</v>
      </c>
      <c r="I50" s="13">
        <f>(Tavola1!J50-Tavola1!J49)/Tavola1!J49</f>
        <v>2.4104234527687295E-2</v>
      </c>
      <c r="J50" s="13">
        <f>(Tavola1!K50-Tavola1!K49)/Tavola1!K49</f>
        <v>4.2253521126760563E-2</v>
      </c>
      <c r="K50" s="13">
        <f>(Tavola1!L50-Tavola1!L49)/Tavola1!L49</f>
        <v>1.6042780748663103E-2</v>
      </c>
    </row>
    <row r="51" spans="1:11" hidden="1" outlineLevel="1">
      <c r="A51" s="4">
        <v>43939</v>
      </c>
      <c r="B51" s="13">
        <f>(Tavola1!B51-Tavola1!B50)/Tavola1!B50</f>
        <v>5.6295935535287348E-2</v>
      </c>
      <c r="C51" s="13"/>
      <c r="D51" s="13">
        <f>(Tavola1!D51-Tavola1!D50)/Tavola1!D50</f>
        <v>1.7904761904761906E-2</v>
      </c>
      <c r="E51" s="13">
        <f>(Tavola1!E51-Tavola1!E50)/Tavola1!E50</f>
        <v>1.4960261804581581E-2</v>
      </c>
      <c r="F51" s="13">
        <f>(Tavola1!F51-Tavola1!F50)/Tavola1!F50</f>
        <v>1.7636684303350969E-3</v>
      </c>
      <c r="G51" s="13">
        <f>(Tavola1!G51-Tavola1!G50)/Tavola1!G50</f>
        <v>9.5969289827255271E-3</v>
      </c>
      <c r="H51" s="13">
        <f>(Tavola1!H51-Tavola1!H50)/Tavola1!H50</f>
        <v>-8.6956521739130432E-2</v>
      </c>
      <c r="I51" s="13">
        <f>(Tavola1!J51-Tavola1!J50)/Tavola1!J50</f>
        <v>1.9720101781170483E-2</v>
      </c>
      <c r="J51" s="13">
        <f>(Tavola1!K51-Tavola1!K50)/Tavola1!K50</f>
        <v>3.0405405405405407E-2</v>
      </c>
      <c r="K51" s="13">
        <f>(Tavola1!L51-Tavola1!L50)/Tavola1!L50</f>
        <v>3.1578947368421054E-2</v>
      </c>
    </row>
    <row r="52" spans="1:11" hidden="1" outlineLevel="1">
      <c r="A52" s="4">
        <v>43940</v>
      </c>
      <c r="B52" s="13">
        <f>(Tavola1!B52-Tavola1!B51)/Tavola1!B51</f>
        <v>4.3110133081840092E-2</v>
      </c>
      <c r="C52" s="13"/>
      <c r="D52" s="13">
        <f>(Tavola1!D52-Tavola1!D51)/Tavola1!D51</f>
        <v>1.6841317365269462E-2</v>
      </c>
      <c r="E52" s="13">
        <f>(Tavola1!E52-Tavola1!E51)/Tavola1!E51</f>
        <v>1.4279134039613081E-2</v>
      </c>
      <c r="F52" s="13">
        <f>(Tavola1!F52-Tavola1!F51)/Tavola1!F51</f>
        <v>-8.8028169014084511E-3</v>
      </c>
      <c r="G52" s="13">
        <f>(Tavola1!G52-Tavola1!G51)/Tavola1!G51</f>
        <v>-7.6045627376425855E-3</v>
      </c>
      <c r="H52" s="13">
        <f>(Tavola1!H52-Tavola1!H51)/Tavola1!H51</f>
        <v>-2.3809523809523808E-2</v>
      </c>
      <c r="I52" s="13">
        <f>(Tavola1!J52-Tavola1!J51)/Tavola1!J51</f>
        <v>2.2457891453524642E-2</v>
      </c>
      <c r="J52" s="13">
        <f>(Tavola1!K52-Tavola1!K51)/Tavola1!K51</f>
        <v>3.2786885245901641E-2</v>
      </c>
      <c r="K52" s="13">
        <f>(Tavola1!L52-Tavola1!L51)/Tavola1!L51</f>
        <v>2.0408163265306121E-2</v>
      </c>
    </row>
    <row r="53" spans="1:11" hidden="1" outlineLevel="1">
      <c r="A53" s="4">
        <v>43941</v>
      </c>
      <c r="B53" s="13">
        <f>(Tavola1!B53-Tavola1!B52)/Tavola1!B52</f>
        <v>3.216668006107852E-2</v>
      </c>
      <c r="C53" s="13"/>
      <c r="D53" s="13">
        <f>(Tavola1!D53-Tavola1!D52)/Tavola1!D52</f>
        <v>1.5458225984541774E-2</v>
      </c>
      <c r="E53" s="13">
        <f>(Tavola1!E53-Tavola1!E52)/Tavola1!E52</f>
        <v>3.6330608537693005E-3</v>
      </c>
      <c r="F53" s="13">
        <f>(Tavola1!F53-Tavola1!F52)/Tavola1!F52</f>
        <v>3.552397868561279E-3</v>
      </c>
      <c r="G53" s="13">
        <f>(Tavola1!G53-Tavola1!G52)/Tavola1!G52</f>
        <v>7.6628352490421452E-3</v>
      </c>
      <c r="H53" s="13">
        <f>(Tavola1!H53-Tavola1!H52)/Tavola1!H52</f>
        <v>-4.878048780487805E-2</v>
      </c>
      <c r="I53" s="13">
        <f>(Tavola1!J53-Tavola1!J52)/Tavola1!J52</f>
        <v>3.6607687614399025E-3</v>
      </c>
      <c r="J53" s="13">
        <f>(Tavola1!K53-Tavola1!K52)/Tavola1!K52</f>
        <v>9.841269841269841E-2</v>
      </c>
      <c r="K53" s="13">
        <f>(Tavola1!L53-Tavola1!L52)/Tavola1!L52</f>
        <v>1.4999999999999999E-2</v>
      </c>
    </row>
    <row r="54" spans="1:11" hidden="1" outlineLevel="1">
      <c r="A54" s="4">
        <v>43942</v>
      </c>
      <c r="B54" s="13">
        <f>(Tavola1!B54-Tavola1!B53)/Tavola1!B53</f>
        <v>7.2411578066299415E-2</v>
      </c>
      <c r="C54" s="13"/>
      <c r="D54" s="13">
        <f>(Tavola1!D54-Tavola1!D53)/Tavola1!D53</f>
        <v>2.7546212395795577E-2</v>
      </c>
      <c r="E54" s="13">
        <f>(Tavola1!E54-Tavola1!E53)/Tavola1!E53</f>
        <v>2.2171945701357467E-2</v>
      </c>
      <c r="F54" s="13">
        <f>(Tavola1!F54-Tavola1!F53)/Tavola1!F53</f>
        <v>-2.4778761061946902E-2</v>
      </c>
      <c r="G54" s="13">
        <f>(Tavola1!G54-Tavola1!G53)/Tavola1!G53</f>
        <v>-2.2813688212927757E-2</v>
      </c>
      <c r="H54" s="13">
        <f>(Tavola1!H54-Tavola1!H53)/Tavola1!H53</f>
        <v>-5.128205128205128E-2</v>
      </c>
      <c r="I54" s="13">
        <f>(Tavola1!J54-Tavola1!J53)/Tavola1!J53</f>
        <v>3.8297872340425532E-2</v>
      </c>
      <c r="J54" s="13">
        <f>(Tavola1!K54-Tavola1!K53)/Tavola1!K53</f>
        <v>6.9364161849710976E-2</v>
      </c>
      <c r="K54" s="13">
        <f>(Tavola1!L54-Tavola1!L53)/Tavola1!L53</f>
        <v>1.4778325123152709E-2</v>
      </c>
    </row>
    <row r="55" spans="1:11" hidden="1" outlineLevel="1">
      <c r="A55" s="4">
        <v>43943</v>
      </c>
      <c r="B55" s="13">
        <f>(Tavola1!B55-Tavola1!B54)/Tavola1!B54</f>
        <v>6.6051948523405873E-2</v>
      </c>
      <c r="C55" s="13"/>
      <c r="D55" s="13">
        <f>(Tavola1!D55-Tavola1!D54)/Tavola1!D54</f>
        <v>1.6931216931216932E-2</v>
      </c>
      <c r="E55" s="13">
        <f>(Tavola1!E55-Tavola1!E54)/Tavola1!E54</f>
        <v>1.2394864984506419E-2</v>
      </c>
      <c r="F55" s="13">
        <f>(Tavola1!F55-Tavola1!F54)/Tavola1!F54</f>
        <v>-2.9038112522686024E-2</v>
      </c>
      <c r="G55" s="13">
        <f>(Tavola1!G55-Tavola1!G54)/Tavola1!G54</f>
        <v>-2.7237354085603113E-2</v>
      </c>
      <c r="H55" s="13">
        <f>(Tavola1!H55-Tavola1!H54)/Tavola1!H54</f>
        <v>-5.4054054054054057E-2</v>
      </c>
      <c r="I55" s="13">
        <f>(Tavola1!J55-Tavola1!J54)/Tavola1!J54</f>
        <v>2.576112412177986E-2</v>
      </c>
      <c r="J55" s="13">
        <f>(Tavola1!K55-Tavola1!K54)/Tavola1!K54</f>
        <v>4.8648648648648651E-2</v>
      </c>
      <c r="K55" s="13">
        <f>(Tavola1!L55-Tavola1!L54)/Tavola1!L54</f>
        <v>9.7087378640776691E-3</v>
      </c>
    </row>
    <row r="56" spans="1:11" hidden="1" outlineLevel="1">
      <c r="A56" s="4">
        <v>43944</v>
      </c>
      <c r="B56" s="13">
        <f>(Tavola1!B56-Tavola1!B55)/Tavola1!B55</f>
        <v>5.8196553837771572E-2</v>
      </c>
      <c r="C56" s="13"/>
      <c r="D56" s="13">
        <f>(Tavola1!D56-Tavola1!D55)/Tavola1!D55</f>
        <v>1.4915019077349982E-2</v>
      </c>
      <c r="E56" s="13">
        <f>(Tavola1!E56-Tavola1!E55)/Tavola1!E55</f>
        <v>6.121556624398776E-3</v>
      </c>
      <c r="F56" s="13">
        <f>(Tavola1!F56-Tavola1!F55)/Tavola1!F55</f>
        <v>-4.6728971962616821E-2</v>
      </c>
      <c r="G56" s="13">
        <f>(Tavola1!G56-Tavola1!G55)/Tavola1!G55</f>
        <v>-4.8000000000000001E-2</v>
      </c>
      <c r="H56" s="13">
        <f>(Tavola1!H56-Tavola1!H55)/Tavola1!H55</f>
        <v>-2.8571428571428571E-2</v>
      </c>
      <c r="I56" s="13">
        <f>(Tavola1!J56-Tavola1!J55)/Tavola1!J55</f>
        <v>2.2260273972602738E-2</v>
      </c>
      <c r="J56" s="13">
        <f>(Tavola1!K56-Tavola1!K55)/Tavola1!K55</f>
        <v>6.1855670103092786E-2</v>
      </c>
      <c r="K56" s="13">
        <f>(Tavola1!L56-Tavola1!L55)/Tavola1!L55</f>
        <v>2.403846153846154E-2</v>
      </c>
    </row>
    <row r="57" spans="1:11" hidden="1" outlineLevel="1">
      <c r="A57" s="4">
        <v>43945</v>
      </c>
      <c r="B57" s="13">
        <f>(Tavola1!B57-Tavola1!B56)/Tavola1!B56</f>
        <v>4.851166532582462E-2</v>
      </c>
      <c r="C57" s="13"/>
      <c r="D57" s="13">
        <f>(Tavola1!D57-Tavola1!D56)/Tavola1!D56</f>
        <v>1.8796992481203006E-2</v>
      </c>
      <c r="E57" s="13">
        <f>(Tavola1!E57-Tavola1!E56)/Tavola1!E56</f>
        <v>8.2572794437201225E-3</v>
      </c>
      <c r="F57" s="13">
        <f>(Tavola1!F57-Tavola1!F56)/Tavola1!F56</f>
        <v>-3.3333333333333333E-2</v>
      </c>
      <c r="G57" s="13">
        <f>(Tavola1!G57-Tavola1!G56)/Tavola1!G56</f>
        <v>-3.1512605042016806E-2</v>
      </c>
      <c r="H57" s="13">
        <f>(Tavola1!H57-Tavola1!H56)/Tavola1!H56</f>
        <v>-5.8823529411764705E-2</v>
      </c>
      <c r="I57" s="13">
        <f>(Tavola1!J57-Tavola1!J56)/Tavola1!J56</f>
        <v>2.0100502512562814E-2</v>
      </c>
      <c r="J57" s="13">
        <f>(Tavola1!K57-Tavola1!K56)/Tavola1!K56</f>
        <v>7.5242718446601936E-2</v>
      </c>
      <c r="K57" s="13">
        <f>(Tavola1!L57-Tavola1!L56)/Tavola1!L56</f>
        <v>2.3474178403755867E-2</v>
      </c>
    </row>
    <row r="58" spans="1:11" hidden="1" outlineLevel="1">
      <c r="A58" s="4">
        <v>43946</v>
      </c>
      <c r="B58" s="13">
        <f>(Tavola1!B58-Tavola1!B57)/Tavola1!B57</f>
        <v>4.7356709890278521E-2</v>
      </c>
      <c r="C58" s="13"/>
      <c r="D58" s="13">
        <f>(Tavola1!D58-Tavola1!D57)/Tavola1!D57</f>
        <v>1.3082858101308286E-2</v>
      </c>
      <c r="E58" s="13">
        <f>(Tavola1!E58-Tavola1!E57)/Tavola1!E57</f>
        <v>-2.0689655172413793E-2</v>
      </c>
      <c r="F58" s="13">
        <f>(Tavola1!F58-Tavola1!F57)/Tavola1!F57</f>
        <v>-1.6227180527383367E-2</v>
      </c>
      <c r="G58" s="13">
        <f>(Tavola1!G58-Tavola1!G57)/Tavola1!G57</f>
        <v>-1.9522776572668113E-2</v>
      </c>
      <c r="H58" s="13">
        <f>(Tavola1!H58-Tavola1!H57)/Tavola1!H57</f>
        <v>3.125E-2</v>
      </c>
      <c r="I58" s="13">
        <f>(Tavola1!J58-Tavola1!J57)/Tavola1!J57</f>
        <v>-2.1893814997263273E-2</v>
      </c>
      <c r="J58" s="13">
        <f>(Tavola1!K58-Tavola1!K57)/Tavola1!K57</f>
        <v>0.18284424379232506</v>
      </c>
      <c r="K58" s="13">
        <f>(Tavola1!L58-Tavola1!L57)/Tavola1!L57</f>
        <v>2.7522935779816515E-2</v>
      </c>
    </row>
    <row r="59" spans="1:11" hidden="1" outlineLevel="1">
      <c r="A59" s="4">
        <v>43947</v>
      </c>
      <c r="B59" s="13">
        <f>(Tavola1!B59-Tavola1!B58)/Tavola1!B58</f>
        <v>2.7149785351130388E-2</v>
      </c>
      <c r="C59" s="13"/>
      <c r="D59" s="13">
        <f>(Tavola1!D59-Tavola1!D58)/Tavola1!D58</f>
        <v>1.1589403973509934E-2</v>
      </c>
      <c r="E59" s="13">
        <f>(Tavola1!E59-Tavola1!E58)/Tavola1!E58</f>
        <v>-7.2623239436619719E-2</v>
      </c>
      <c r="F59" s="13">
        <f>(Tavola1!F59-Tavola1!F58)/Tavola1!F58</f>
        <v>-1.443298969072165E-2</v>
      </c>
      <c r="G59" s="13">
        <f>(Tavola1!G59-Tavola1!G58)/Tavola1!G58</f>
        <v>-1.5486725663716814E-2</v>
      </c>
      <c r="H59" s="13">
        <f>(Tavola1!H59-Tavola1!H58)/Tavola1!H58</f>
        <v>0</v>
      </c>
      <c r="I59" s="13">
        <f>(Tavola1!J59-Tavola1!J58)/Tavola1!J58</f>
        <v>-8.8416340235030783E-2</v>
      </c>
      <c r="J59" s="13">
        <f>(Tavola1!K59-Tavola1!K58)/Tavola1!K58</f>
        <v>0.37404580152671757</v>
      </c>
      <c r="K59" s="13">
        <f>(Tavola1!L59-Tavola1!L58)/Tavola1!L58</f>
        <v>1.7857142857142856E-2</v>
      </c>
    </row>
    <row r="60" spans="1:11" hidden="1" outlineLevel="1">
      <c r="A60" s="4">
        <v>43948</v>
      </c>
      <c r="B60" s="13">
        <f>(Tavola1!B60-Tavola1!B59)/Tavola1!B59</f>
        <v>7.7884286203355017E-3</v>
      </c>
      <c r="C60" s="13"/>
      <c r="D60" s="13">
        <f>(Tavola1!D60-Tavola1!D59)/Tavola1!D59</f>
        <v>9.8199672667757774E-3</v>
      </c>
      <c r="E60" s="13">
        <f>(Tavola1!E60-Tavola1!E59)/Tavola1!E59</f>
        <v>7.5937351684859994E-3</v>
      </c>
      <c r="F60" s="13">
        <f>(Tavola1!F60-Tavola1!F59)/Tavola1!F59</f>
        <v>-6.2761506276150627E-3</v>
      </c>
      <c r="G60" s="13">
        <f>(Tavola1!G60-Tavola1!G59)/Tavola1!G59</f>
        <v>-1.1235955056179775E-2</v>
      </c>
      <c r="H60" s="13">
        <f>(Tavola1!H60-Tavola1!H59)/Tavola1!H59</f>
        <v>6.0606060606060608E-2</v>
      </c>
      <c r="I60" s="13">
        <f>(Tavola1!J60-Tavola1!J59)/Tavola1!J59</f>
        <v>1.1663597298956415E-2</v>
      </c>
      <c r="J60" s="13">
        <f>(Tavola1!K60-Tavola1!K59)/Tavola1!K59</f>
        <v>1.5277777777777777E-2</v>
      </c>
      <c r="K60" s="13">
        <f>(Tavola1!L60-Tavola1!L59)/Tavola1!L59</f>
        <v>1.3157894736842105E-2</v>
      </c>
    </row>
    <row r="61" spans="1:11" hidden="1" outlineLevel="1">
      <c r="A61" s="4">
        <v>43949</v>
      </c>
      <c r="B61" s="13">
        <f>(Tavola1!B61-Tavola1!B60)/Tavola1!B60</f>
        <v>3.337579617834395E-2</v>
      </c>
      <c r="C61" s="13"/>
      <c r="D61" s="13">
        <f>(Tavola1!D61-Tavola1!D60)/Tavola1!D60</f>
        <v>1.1345218800648298E-2</v>
      </c>
      <c r="E61" s="13">
        <f>(Tavola1!E61-Tavola1!E60)/Tavola1!E60</f>
        <v>9.4206311822892137E-3</v>
      </c>
      <c r="F61" s="13">
        <f>(Tavola1!F61-Tavola1!F60)/Tavola1!F60</f>
        <v>-2.736842105263158E-2</v>
      </c>
      <c r="G61" s="13">
        <f>(Tavola1!G61-Tavola1!G60)/Tavola1!G60</f>
        <v>-2.7272727272727271E-2</v>
      </c>
      <c r="H61" s="13">
        <f>(Tavola1!H61-Tavola1!H60)/Tavola1!H60</f>
        <v>-2.8571428571428571E-2</v>
      </c>
      <c r="I61" s="13">
        <f>(Tavola1!J61-Tavola1!J60)/Tavola1!J60</f>
        <v>2.0024271844660196E-2</v>
      </c>
      <c r="J61" s="13">
        <f>(Tavola1!K61-Tavola1!K60)/Tavola1!K60</f>
        <v>1.9151846785225718E-2</v>
      </c>
      <c r="K61" s="13">
        <f>(Tavola1!L61-Tavola1!L60)/Tavola1!L60</f>
        <v>4.329004329004329E-3</v>
      </c>
    </row>
    <row r="62" spans="1:11" hidden="1" outlineLevel="1">
      <c r="A62" s="4">
        <v>43950</v>
      </c>
      <c r="B62" s="13">
        <f>(Tavola1!B62-Tavola1!B61)/Tavola1!B61</f>
        <v>3.2215647600262985E-2</v>
      </c>
      <c r="C62" s="13"/>
      <c r="D62" s="13">
        <f>(Tavola1!D62-Tavola1!D61)/Tavola1!D61</f>
        <v>6.41025641025641E-3</v>
      </c>
      <c r="E62" s="13">
        <f>(Tavola1!E62-Tavola1!E61)/Tavola1!E61</f>
        <v>9.3327111525898275E-4</v>
      </c>
      <c r="F62" s="13">
        <f>(Tavola1!F62-Tavola1!F61)/Tavola1!F61</f>
        <v>-2.813852813852814E-2</v>
      </c>
      <c r="G62" s="13">
        <f>(Tavola1!G62-Tavola1!G61)/Tavola1!G61</f>
        <v>-3.0373831775700934E-2</v>
      </c>
      <c r="H62" s="13">
        <f>(Tavola1!H62-Tavola1!H61)/Tavola1!H61</f>
        <v>0</v>
      </c>
      <c r="I62" s="13">
        <f>(Tavola1!J62-Tavola1!J61)/Tavola1!J61</f>
        <v>8.92325996430696E-3</v>
      </c>
      <c r="J62" s="13">
        <f>(Tavola1!K62-Tavola1!K61)/Tavola1!K61</f>
        <v>2.4161073825503355E-2</v>
      </c>
      <c r="K62" s="13">
        <f>(Tavola1!L62-Tavola1!L61)/Tavola1!L61</f>
        <v>0</v>
      </c>
    </row>
    <row r="63" spans="1:11" hidden="1" outlineLevel="1">
      <c r="A63" s="4">
        <v>43951</v>
      </c>
      <c r="B63" s="13">
        <f>(Tavola1!B63-Tavola1!B62)/Tavola1!B62</f>
        <v>5.717887473460722E-2</v>
      </c>
      <c r="C63" s="13"/>
      <c r="D63" s="13">
        <f>(Tavola1!D63-Tavola1!D62)/Tavola1!D62</f>
        <v>8.2802547770700636E-3</v>
      </c>
      <c r="E63" s="13">
        <f>(Tavola1!E63-Tavola1!E62)/Tavola1!E62</f>
        <v>5.5944055944055944E-3</v>
      </c>
      <c r="F63" s="13">
        <f>(Tavola1!F63-Tavola1!F62)/Tavola1!F62</f>
        <v>-1.7817371937639197E-2</v>
      </c>
      <c r="G63" s="13">
        <f>(Tavola1!G63-Tavola1!G62)/Tavola1!G62</f>
        <v>-1.6867469879518072E-2</v>
      </c>
      <c r="H63" s="13">
        <f>(Tavola1!H63-Tavola1!H62)/Tavola1!H62</f>
        <v>-2.9411764705882353E-2</v>
      </c>
      <c r="I63" s="13">
        <f>(Tavola1!J63-Tavola1!J62)/Tavola1!J62</f>
        <v>1.179245283018868E-2</v>
      </c>
      <c r="J63" s="13">
        <f>(Tavola1!K63-Tavola1!K62)/Tavola1!K62</f>
        <v>1.4416775884665793E-2</v>
      </c>
      <c r="K63" s="13">
        <f>(Tavola1!L63-Tavola1!L62)/Tavola1!L62</f>
        <v>1.2931034482758621E-2</v>
      </c>
    </row>
    <row r="64" spans="1:11" hidden="1" outlineLevel="1">
      <c r="A64" s="4">
        <v>43952</v>
      </c>
      <c r="B64" s="13">
        <f>(Tavola1!B64-Tavola1!B63)/Tavola1!B63</f>
        <v>4.005322019857159E-2</v>
      </c>
      <c r="C64" s="13"/>
      <c r="D64" s="13">
        <f>(Tavola1!D64-Tavola1!D63)/Tavola1!D63</f>
        <v>8.843967150979154E-3</v>
      </c>
      <c r="E64" s="13">
        <f>(Tavola1!E64-Tavola1!E63)/Tavola1!E63</f>
        <v>6.4904960593416784E-3</v>
      </c>
      <c r="F64" s="13">
        <f>(Tavola1!F64-Tavola1!F63)/Tavola1!F63</f>
        <v>-2.7210884353741496E-2</v>
      </c>
      <c r="G64" s="13">
        <f>(Tavola1!G64-Tavola1!G63)/Tavola1!G63</f>
        <v>-2.2058823529411766E-2</v>
      </c>
      <c r="H64" s="13">
        <f>(Tavola1!H64-Tavola1!H63)/Tavola1!H63</f>
        <v>-9.0909090909090912E-2</v>
      </c>
      <c r="I64" s="13">
        <f>(Tavola1!J64-Tavola1!J63)/Tavola1!J63</f>
        <v>1.5151515151515152E-2</v>
      </c>
      <c r="J64" s="13">
        <f>(Tavola1!K64-Tavola1!K63)/Tavola1!K63</f>
        <v>1.5503875968992248E-2</v>
      </c>
      <c r="K64" s="13">
        <f>(Tavola1!L64-Tavola1!L63)/Tavola1!L63</f>
        <v>8.5106382978723406E-3</v>
      </c>
    </row>
    <row r="65" spans="1:11" hidden="1" outlineLevel="1">
      <c r="A65" s="4">
        <v>43953</v>
      </c>
      <c r="B65" s="13">
        <f>(Tavola1!B65-Tavola1!B64)/Tavola1!B64</f>
        <v>1.800627564566739E-2</v>
      </c>
      <c r="C65" s="13"/>
      <c r="D65" s="13">
        <f>(Tavola1!D65-Tavola1!D64)/Tavola1!D64</f>
        <v>5.9486537257357544E-3</v>
      </c>
      <c r="E65" s="13">
        <f>(Tavola1!E65-Tavola1!E64)/Tavola1!E64</f>
        <v>6.9092584062643942E-3</v>
      </c>
      <c r="F65" s="13">
        <f>(Tavola1!F65-Tavola1!F64)/Tavola1!F64</f>
        <v>-6.993006993006993E-3</v>
      </c>
      <c r="G65" s="13">
        <f>(Tavola1!G65-Tavola1!G64)/Tavola1!G64</f>
        <v>-7.5187969924812026E-3</v>
      </c>
      <c r="H65" s="13">
        <f>(Tavola1!H65-Tavola1!H64)/Tavola1!H64</f>
        <v>0</v>
      </c>
      <c r="I65" s="13">
        <f>(Tavola1!J65-Tavola1!J64)/Tavola1!J64</f>
        <v>1.0332950631458095E-2</v>
      </c>
      <c r="J65" s="13">
        <f>(Tavola1!K65-Tavola1!K64)/Tavola1!K64</f>
        <v>1.2722646310432571E-3</v>
      </c>
      <c r="K65" s="13">
        <f>(Tavola1!L65-Tavola1!L64)/Tavola1!L64</f>
        <v>1.2658227848101266E-2</v>
      </c>
    </row>
    <row r="66" spans="1:11" hidden="1" outlineLevel="1">
      <c r="A66" s="4">
        <v>43954</v>
      </c>
      <c r="B66" s="13">
        <f>(Tavola1!B66-Tavola1!B65)/Tavola1!B65</f>
        <v>1.9003698786039455E-2</v>
      </c>
      <c r="C66" s="13"/>
      <c r="D66" s="13">
        <f>(Tavola1!D66-Tavola1!D65)/Tavola1!D65</f>
        <v>8.4033613445378148E-3</v>
      </c>
      <c r="E66" s="13">
        <f>(Tavola1!E66-Tavola1!E65)/Tavola1!E65</f>
        <v>7.7767612076852701E-3</v>
      </c>
      <c r="F66" s="13">
        <f>(Tavola1!F66-Tavola1!F65)/Tavola1!F65</f>
        <v>-3.2863849765258218E-2</v>
      </c>
      <c r="G66" s="13">
        <f>(Tavola1!G66-Tavola1!G65)/Tavola1!G65</f>
        <v>-3.2828282828282832E-2</v>
      </c>
      <c r="H66" s="13">
        <f>(Tavola1!H66-Tavola1!H65)/Tavola1!H65</f>
        <v>-3.3333333333333333E-2</v>
      </c>
      <c r="I66" s="13">
        <f>(Tavola1!J66-Tavola1!J65)/Tavola1!J65</f>
        <v>1.7613636363636363E-2</v>
      </c>
      <c r="J66" s="13">
        <f>(Tavola1!K66-Tavola1!K65)/Tavola1!K65</f>
        <v>1.0165184243964422E-2</v>
      </c>
      <c r="K66" s="13">
        <f>(Tavola1!L66-Tavola1!L65)/Tavola1!L65</f>
        <v>8.3333333333333332E-3</v>
      </c>
    </row>
    <row r="67" spans="1:11" hidden="1" outlineLevel="1">
      <c r="A67" s="4">
        <v>43955</v>
      </c>
      <c r="B67" s="13">
        <f>(Tavola1!B67-Tavola1!B66)/Tavola1!B66</f>
        <v>1.4088767378279332E-2</v>
      </c>
      <c r="C67" s="13"/>
      <c r="D67" s="13">
        <f>(Tavola1!D67-Tavola1!D66)/Tavola1!D66</f>
        <v>4.6296296296296294E-3</v>
      </c>
      <c r="E67" s="13">
        <f>(Tavola1!E67-Tavola1!E66)/Tavola1!E66</f>
        <v>-4.5392646391284613E-4</v>
      </c>
      <c r="F67" s="13">
        <f>(Tavola1!F67-Tavola1!F66)/Tavola1!F66</f>
        <v>-2.1844660194174758E-2</v>
      </c>
      <c r="G67" s="13">
        <f>(Tavola1!G67-Tavola1!G66)/Tavola1!G66</f>
        <v>-1.8276762402088774E-2</v>
      </c>
      <c r="H67" s="13">
        <f>(Tavola1!H67-Tavola1!H66)/Tavola1!H66</f>
        <v>-6.8965517241379309E-2</v>
      </c>
      <c r="I67" s="13">
        <f>(Tavola1!J67-Tavola1!J66)/Tavola1!J66</f>
        <v>4.4667783361250699E-3</v>
      </c>
      <c r="J67" s="13">
        <f>(Tavola1!K67-Tavola1!K66)/Tavola1!K66</f>
        <v>1.7610062893081761E-2</v>
      </c>
      <c r="K67" s="13">
        <f>(Tavola1!L67-Tavola1!L66)/Tavola1!L66</f>
        <v>8.2644628099173556E-3</v>
      </c>
    </row>
    <row r="68" spans="1:11" hidden="1" outlineLevel="1">
      <c r="A68" s="4">
        <v>43956</v>
      </c>
      <c r="B68" s="13">
        <f>(Tavola1!B68-Tavola1!B67)/Tavola1!B67</f>
        <v>4.7495583140215222E-2</v>
      </c>
      <c r="C68" s="13"/>
      <c r="D68" s="13">
        <f>(Tavola1!D68-Tavola1!D67)/Tavola1!D67</f>
        <v>3.6866359447004608E-3</v>
      </c>
      <c r="E68" s="13">
        <f>(Tavola1!E68-Tavola1!E67)/Tavola1!E67</f>
        <v>0</v>
      </c>
      <c r="F68" s="13">
        <f>(Tavola1!F68-Tavola1!F67)/Tavola1!F67</f>
        <v>-2.4813895781637719E-2</v>
      </c>
      <c r="G68" s="13">
        <f>(Tavola1!G68-Tavola1!G67)/Tavola1!G67</f>
        <v>-2.3936170212765957E-2</v>
      </c>
      <c r="H68" s="13">
        <f>(Tavola1!H68-Tavola1!H67)/Tavola1!H67</f>
        <v>-3.7037037037037035E-2</v>
      </c>
      <c r="I68" s="13">
        <f>(Tavola1!J68-Tavola1!J67)/Tavola1!J67</f>
        <v>5.558643690939411E-3</v>
      </c>
      <c r="J68" s="13">
        <f>(Tavola1!K68-Tavola1!K67)/Tavola1!K67</f>
        <v>1.1124845488257108E-2</v>
      </c>
      <c r="K68" s="13">
        <f>(Tavola1!L68-Tavola1!L67)/Tavola1!L67</f>
        <v>1.2295081967213115E-2</v>
      </c>
    </row>
    <row r="69" spans="1:11" hidden="1" outlineLevel="1">
      <c r="A69" s="4">
        <v>43957</v>
      </c>
      <c r="B69" s="13">
        <f>(Tavola1!B69-Tavola1!B68)/Tavola1!B68</f>
        <v>1.8542045429654132E-2</v>
      </c>
      <c r="C69" s="13"/>
      <c r="D69" s="13">
        <f>(Tavola1!D69-Tavola1!D68)/Tavola1!D68</f>
        <v>4.2852770125497396E-3</v>
      </c>
      <c r="E69" s="13">
        <f>(Tavola1!E69-Tavola1!E68)/Tavola1!E68</f>
        <v>-4.5413260672116256E-4</v>
      </c>
      <c r="F69" s="13">
        <f>(Tavola1!F69-Tavola1!F68)/Tavola1!F68</f>
        <v>-2.2900763358778626E-2</v>
      </c>
      <c r="G69" s="13">
        <f>(Tavola1!G69-Tavola1!G68)/Tavola1!G68</f>
        <v>-2.1798365122615803E-2</v>
      </c>
      <c r="H69" s="13">
        <f>(Tavola1!H69-Tavola1!H68)/Tavola1!H68</f>
        <v>-3.8461538461538464E-2</v>
      </c>
      <c r="I69" s="13">
        <f>(Tavola1!J69-Tavola1!J68)/Tavola1!J68</f>
        <v>4.4223327805417356E-3</v>
      </c>
      <c r="J69" s="13">
        <f>(Tavola1!K69-Tavola1!K68)/Tavola1!K68</f>
        <v>1.4669926650366748E-2</v>
      </c>
      <c r="K69" s="13">
        <f>(Tavola1!L69-Tavola1!L68)/Tavola1!L68</f>
        <v>1.2145748987854251E-2</v>
      </c>
    </row>
    <row r="70" spans="1:11" hidden="1" outlineLevel="1">
      <c r="A70" s="4">
        <v>43958</v>
      </c>
      <c r="B70" s="13">
        <f>(Tavola1!B70-Tavola1!B69)/Tavola1!B69</f>
        <v>2.8989559027516425E-2</v>
      </c>
      <c r="C70" s="13"/>
      <c r="D70" s="13">
        <f>(Tavola1!D70-Tavola1!D69)/Tavola1!D69</f>
        <v>2.1334958854007926E-3</v>
      </c>
      <c r="E70" s="13">
        <f>(Tavola1!E70-Tavola1!E69)/Tavola1!E69</f>
        <v>-3.3621081326669695E-2</v>
      </c>
      <c r="F70" s="13">
        <f>(Tavola1!F70-Tavola1!F69)/Tavola1!F69</f>
        <v>-3.6458333333333336E-2</v>
      </c>
      <c r="G70" s="13">
        <f>(Tavola1!G70-Tavola1!G69)/Tavola1!G69</f>
        <v>-2.7855153203342618E-2</v>
      </c>
      <c r="H70" s="13">
        <f>(Tavola1!H70-Tavola1!H69)/Tavola1!H69</f>
        <v>-0.16</v>
      </c>
      <c r="I70" s="13">
        <f>(Tavola1!J70-Tavola1!J69)/Tavola1!J69</f>
        <v>-3.3021463951568519E-2</v>
      </c>
      <c r="J70" s="13">
        <f>(Tavola1!K70-Tavola1!K69)/Tavola1!K69</f>
        <v>9.6385542168674704E-2</v>
      </c>
      <c r="K70" s="13">
        <f>(Tavola1!L70-Tavola1!L69)/Tavola1!L69</f>
        <v>4.0000000000000001E-3</v>
      </c>
    </row>
    <row r="71" spans="1:11" hidden="1" outlineLevel="1">
      <c r="A71" s="4">
        <v>43959</v>
      </c>
      <c r="B71" s="13">
        <f>(Tavola1!B71-Tavola1!B70)/Tavola1!B70</f>
        <v>3.151679816082345E-2</v>
      </c>
      <c r="C71" s="13"/>
      <c r="D71" s="13">
        <f>(Tavola1!D71-Tavola1!D70)/Tavola1!D70</f>
        <v>3.9537712895377133E-3</v>
      </c>
      <c r="E71" s="13">
        <f>(Tavola1!E71-Tavola1!E70)/Tavola1!E70</f>
        <v>0</v>
      </c>
      <c r="F71" s="13">
        <f>(Tavola1!F71-Tavola1!F70)/Tavola1!F70</f>
        <v>-0.11081081081081082</v>
      </c>
      <c r="G71" s="13">
        <f>(Tavola1!G71-Tavola1!G70)/Tavola1!G70</f>
        <v>-0.11174785100286533</v>
      </c>
      <c r="H71" s="13">
        <f>(Tavola1!H71-Tavola1!H70)/Tavola1!H70</f>
        <v>-9.5238095238095233E-2</v>
      </c>
      <c r="I71" s="13">
        <f>(Tavola1!J71-Tavola1!J70)/Tavola1!J70</f>
        <v>2.3335230506545249E-2</v>
      </c>
      <c r="J71" s="13">
        <f>(Tavola1!K71-Tavola1!K70)/Tavola1!K70</f>
        <v>1.2087912087912088E-2</v>
      </c>
      <c r="K71" s="13">
        <f>(Tavola1!L71-Tavola1!L70)/Tavola1!L70</f>
        <v>7.9681274900398405E-3</v>
      </c>
    </row>
    <row r="72" spans="1:11" hidden="1" outlineLevel="1">
      <c r="A72" s="4">
        <v>43960</v>
      </c>
      <c r="B72" s="13">
        <f>(Tavola1!B72-Tavola1!B71)/Tavola1!B71</f>
        <v>2.8740464588546361E-2</v>
      </c>
      <c r="C72" s="13"/>
      <c r="D72" s="13">
        <f>(Tavola1!D72-Tavola1!D71)/Tavola1!D71</f>
        <v>3.6352620418055137E-3</v>
      </c>
      <c r="E72" s="13">
        <f>(Tavola1!E72-Tavola1!E71)/Tavola1!E71</f>
        <v>-2.2096850023507288E-2</v>
      </c>
      <c r="F72" s="13">
        <f>(Tavola1!F72-Tavola1!F71)/Tavola1!F71</f>
        <v>-0.10638297872340426</v>
      </c>
      <c r="G72" s="13">
        <f>(Tavola1!G72-Tavola1!G71)/Tavola1!G71</f>
        <v>-0.1064516129032258</v>
      </c>
      <c r="H72" s="13">
        <f>(Tavola1!H72-Tavola1!H71)/Tavola1!H71</f>
        <v>-0.10526315789473684</v>
      </c>
      <c r="I72" s="13">
        <f>(Tavola1!J72-Tavola1!J71)/Tavola1!J71</f>
        <v>-6.6740823136818691E-3</v>
      </c>
      <c r="J72" s="13">
        <f>(Tavola1!K72-Tavola1!K71)/Tavola1!K71</f>
        <v>6.0803474484256242E-2</v>
      </c>
      <c r="K72" s="13">
        <f>(Tavola1!L72-Tavola1!L71)/Tavola1!L71</f>
        <v>1.1857707509881422E-2</v>
      </c>
    </row>
    <row r="73" spans="1:11" hidden="1" outlineLevel="1">
      <c r="A73" s="4">
        <v>43961</v>
      </c>
      <c r="B73" s="13">
        <f>(Tavola1!B73-Tavola1!B72)/Tavola1!B72</f>
        <v>8.4196636073580969E-3</v>
      </c>
      <c r="C73" s="13"/>
      <c r="D73" s="13">
        <f>(Tavola1!D73-Tavola1!D72)/Tavola1!D72</f>
        <v>4.2257772411711438E-3</v>
      </c>
      <c r="E73" s="13">
        <f>(Tavola1!E73-Tavola1!E72)/Tavola1!E72</f>
        <v>-5.2884615384615388E-3</v>
      </c>
      <c r="F73" s="13">
        <f>(Tavola1!F73-Tavola1!F72)/Tavola1!F72</f>
        <v>-1.7006802721088437E-2</v>
      </c>
      <c r="G73" s="13">
        <f>(Tavola1!G73-Tavola1!G72)/Tavola1!G72</f>
        <v>-1.444043321299639E-2</v>
      </c>
      <c r="H73" s="13">
        <f>(Tavola1!H73-Tavola1!H72)/Tavola1!H72</f>
        <v>-5.8823529411764705E-2</v>
      </c>
      <c r="I73" s="13">
        <f>(Tavola1!J73-Tavola1!J72)/Tavola1!J72</f>
        <v>-3.3594624860022394E-3</v>
      </c>
      <c r="J73" s="13">
        <f>(Tavola1!K73-Tavola1!K72)/Tavola1!K72</f>
        <v>2.5588536335721598E-2</v>
      </c>
      <c r="K73" s="13">
        <f>(Tavola1!L73-Tavola1!L72)/Tavola1!L72</f>
        <v>0</v>
      </c>
    </row>
    <row r="74" spans="1:11" hidden="1" outlineLevel="1">
      <c r="A74" s="4">
        <v>43962</v>
      </c>
      <c r="B74" s="13">
        <f>(Tavola1!B74-Tavola1!B73)/Tavola1!B73</f>
        <v>7.1384627403494041E-3</v>
      </c>
      <c r="C74" s="13"/>
      <c r="D74" s="13">
        <f>(Tavola1!D74-Tavola1!D73)/Tavola1!D73</f>
        <v>3.6068530207394047E-3</v>
      </c>
      <c r="E74" s="13">
        <f>(Tavola1!E74-Tavola1!E73)/Tavola1!E73</f>
        <v>-3.3832769453842437E-3</v>
      </c>
      <c r="F74" s="13">
        <f>(Tavola1!F74-Tavola1!F73)/Tavola1!F73</f>
        <v>-6.920415224913495E-3</v>
      </c>
      <c r="G74" s="13">
        <f>(Tavola1!G74-Tavola1!G73)/Tavola1!G73</f>
        <v>-7.326007326007326E-3</v>
      </c>
      <c r="H74" s="13">
        <f>(Tavola1!H74-Tavola1!H73)/Tavola1!H73</f>
        <v>0</v>
      </c>
      <c r="I74" s="13">
        <f>(Tavola1!J74-Tavola1!J73)/Tavola1!J73</f>
        <v>-2.8089887640449437E-3</v>
      </c>
      <c r="J74" s="13">
        <f>(Tavola1!K74-Tavola1!K73)/Tavola1!K73</f>
        <v>1.7964071856287425E-2</v>
      </c>
      <c r="K74" s="13">
        <f>(Tavola1!L74-Tavola1!L73)/Tavola1!L73</f>
        <v>3.90625E-3</v>
      </c>
    </row>
    <row r="75" spans="1:11" hidden="1" outlineLevel="1">
      <c r="A75" s="4">
        <v>43963</v>
      </c>
      <c r="B75" s="13">
        <f>(Tavola1!B75-Tavola1!B74)/Tavola1!B74</f>
        <v>1.8257800531347568E-2</v>
      </c>
      <c r="C75" s="13"/>
      <c r="D75" s="13">
        <f>(Tavola1!D75-Tavola1!D74)/Tavola1!D74</f>
        <v>1.1979634621144056E-3</v>
      </c>
      <c r="E75" s="13">
        <f>(Tavola1!E75-Tavola1!E74)/Tavola1!E74</f>
        <v>-7.3229873908826376E-2</v>
      </c>
      <c r="F75" s="13">
        <f>(Tavola1!F75-Tavola1!F74)/Tavola1!F74</f>
        <v>-0.13240418118466898</v>
      </c>
      <c r="G75" s="13">
        <f>(Tavola1!G75-Tavola1!G74)/Tavola1!G74</f>
        <v>-0.13653136531365315</v>
      </c>
      <c r="H75" s="13">
        <f>(Tavola1!H75-Tavola1!H74)/Tavola1!H74</f>
        <v>-6.25E-2</v>
      </c>
      <c r="I75" s="13">
        <f>(Tavola1!J75-Tavola1!J74)/Tavola1!J74</f>
        <v>-6.3661971830985917E-2</v>
      </c>
      <c r="J75" s="13">
        <f>(Tavola1!K75-Tavola1!K74)/Tavola1!K74</f>
        <v>0.14803921568627451</v>
      </c>
      <c r="K75" s="13">
        <f>(Tavola1!L75-Tavola1!L74)/Tavola1!L74</f>
        <v>1.556420233463035E-2</v>
      </c>
    </row>
    <row r="76" spans="1:11" hidden="1" outlineLevel="1">
      <c r="A76" s="4">
        <v>43964</v>
      </c>
      <c r="B76" s="13">
        <f>(Tavola1!B76-Tavola1!B75)/Tavola1!B75</f>
        <v>2.8319224506508471E-2</v>
      </c>
      <c r="C76" s="13"/>
      <c r="D76" s="13">
        <f>(Tavola1!D76-Tavola1!D75)/Tavola1!D75</f>
        <v>3.290457672749028E-3</v>
      </c>
      <c r="E76" s="13">
        <f>(Tavola1!E76-Tavola1!E75)/Tavola1!E75</f>
        <v>-1.1512297226582941E-2</v>
      </c>
      <c r="F76" s="13">
        <f>(Tavola1!F76-Tavola1!F75)/Tavola1!F75</f>
        <v>-9.6385542168674704E-2</v>
      </c>
      <c r="G76" s="13">
        <f>(Tavola1!G76-Tavola1!G75)/Tavola1!G75</f>
        <v>-9.4017094017094016E-2</v>
      </c>
      <c r="H76" s="13">
        <f>(Tavola1!H76-Tavola1!H75)/Tavola1!H75</f>
        <v>-0.13333333333333333</v>
      </c>
      <c r="I76" s="13">
        <f>(Tavola1!J76-Tavola1!J75)/Tavola1!J75</f>
        <v>1.2033694344163659E-3</v>
      </c>
      <c r="J76" s="13">
        <f>(Tavola1!K76-Tavola1!K75)/Tavola1!K75</f>
        <v>2.7327070879590094E-2</v>
      </c>
      <c r="K76" s="13">
        <f>(Tavola1!L76-Tavola1!L75)/Tavola1!L75</f>
        <v>3.8314176245210726E-3</v>
      </c>
    </row>
    <row r="77" spans="1:11" hidden="1" outlineLevel="1">
      <c r="A77" s="4">
        <v>43965</v>
      </c>
      <c r="B77" s="13">
        <f>(Tavola1!B77-Tavola1!B76)/Tavola1!B76</f>
        <v>2.9132057301071386E-2</v>
      </c>
      <c r="C77" s="13"/>
      <c r="D77" s="13">
        <f>(Tavola1!D77-Tavola1!D76)/Tavola1!D76</f>
        <v>3.5778175313059034E-3</v>
      </c>
      <c r="E77" s="13">
        <f>(Tavola1!E77-Tavola1!E76)/Tavola1!E76</f>
        <v>-1.8528321863419798E-2</v>
      </c>
      <c r="F77" s="13">
        <f>(Tavola1!F77-Tavola1!F76)/Tavola1!F76</f>
        <v>-4.4444444444444446E-2</v>
      </c>
      <c r="G77" s="13">
        <f>(Tavola1!G77-Tavola1!G76)/Tavola1!G76</f>
        <v>-4.2452830188679243E-2</v>
      </c>
      <c r="H77" s="13">
        <f>(Tavola1!H77-Tavola1!H76)/Tavola1!H76</f>
        <v>-7.6923076923076927E-2</v>
      </c>
      <c r="I77" s="13">
        <f>(Tavola1!J77-Tavola1!J76)/Tavola1!J76</f>
        <v>-1.5024038461538462E-2</v>
      </c>
      <c r="J77" s="13">
        <f>(Tavola1!K77-Tavola1!K76)/Tavola1!K76</f>
        <v>3.8237738985868665E-2</v>
      </c>
      <c r="K77" s="13">
        <f>(Tavola1!L77-Tavola1!L76)/Tavola1!L76</f>
        <v>0</v>
      </c>
    </row>
    <row r="78" spans="1:11" hidden="1" outlineLevel="1">
      <c r="A78" s="4">
        <v>43966</v>
      </c>
      <c r="B78" s="13">
        <f>(Tavola1!B78-Tavola1!B77)/Tavola1!B77</f>
        <v>1.612424305136903E-2</v>
      </c>
      <c r="C78" s="13"/>
      <c r="D78" s="13">
        <f>(Tavola1!D78-Tavola1!D77)/Tavola1!D77</f>
        <v>2.3767082590612004E-3</v>
      </c>
      <c r="E78" s="13">
        <f>(Tavola1!E78-Tavola1!E77)/Tavola1!E77</f>
        <v>-5.070118662351672E-2</v>
      </c>
      <c r="F78" s="13">
        <f>(Tavola1!F78-Tavola1!F77)/Tavola1!F77</f>
        <v>-2.7906976744186046E-2</v>
      </c>
      <c r="G78" s="13">
        <f>(Tavola1!G78-Tavola1!G77)/Tavola1!G77</f>
        <v>-2.4630541871921183E-2</v>
      </c>
      <c r="H78" s="13">
        <f>(Tavola1!H78-Tavola1!H77)/Tavola1!H77</f>
        <v>-8.3333333333333329E-2</v>
      </c>
      <c r="I78" s="13">
        <f>(Tavola1!J78-Tavola1!J77)/Tavola1!J77</f>
        <v>-5.3691275167785234E-2</v>
      </c>
      <c r="J78" s="13">
        <f>(Tavola1!K78-Tavola1!K77)/Tavola1!K77</f>
        <v>8.1665332265812657E-2</v>
      </c>
      <c r="K78" s="13">
        <f>(Tavola1!L78-Tavola1!L77)/Tavola1!L77</f>
        <v>3.8167938931297708E-3</v>
      </c>
    </row>
    <row r="79" spans="1:11" hidden="1" outlineLevel="1">
      <c r="A79" s="4">
        <v>43967</v>
      </c>
      <c r="B79" s="13">
        <f>(Tavola1!B79-Tavola1!B78)/Tavola1!B78</f>
        <v>1.8011316845097363E-2</v>
      </c>
      <c r="C79" s="13"/>
      <c r="D79" s="13">
        <f>(Tavola1!D79-Tavola1!D78)/Tavola1!D78</f>
        <v>2.3710729104919974E-3</v>
      </c>
      <c r="E79" s="13">
        <f>(Tavola1!E79-Tavola1!E78)/Tavola1!E78</f>
        <v>-5.7386363636363638E-2</v>
      </c>
      <c r="F79" s="13">
        <f>(Tavola1!F79-Tavola1!F78)/Tavola1!F78</f>
        <v>-0.18181818181818182</v>
      </c>
      <c r="G79" s="13">
        <f>(Tavola1!G79-Tavola1!G78)/Tavola1!G78</f>
        <v>-0.19696969696969696</v>
      </c>
      <c r="H79" s="13">
        <f>(Tavola1!H79-Tavola1!H78)/Tavola1!H78</f>
        <v>9.0909090909090912E-2</v>
      </c>
      <c r="I79" s="13">
        <f>(Tavola1!J79-Tavola1!J78)/Tavola1!J78</f>
        <v>-4.0618955512572531E-2</v>
      </c>
      <c r="J79" s="13">
        <f>(Tavola1!K79-Tavola1!K78)/Tavola1!K78</f>
        <v>7.9200592153960025E-2</v>
      </c>
      <c r="K79" s="13">
        <f>(Tavola1!L79-Tavola1!L78)/Tavola1!L78</f>
        <v>7.6045627376425855E-3</v>
      </c>
    </row>
    <row r="80" spans="1:11" hidden="1" outlineLevel="1">
      <c r="A80" s="4">
        <v>43968</v>
      </c>
      <c r="B80" s="13">
        <f>(Tavola1!B80-Tavola1!B79)/Tavola1!B79</f>
        <v>2.1424284334959943E-2</v>
      </c>
      <c r="C80" s="13"/>
      <c r="D80" s="13">
        <f>(Tavola1!D80-Tavola1!D79)/Tavola1!D79</f>
        <v>1.7740981667652277E-3</v>
      </c>
      <c r="E80" s="13">
        <f>(Tavola1!E80-Tavola1!E79)/Tavola1!E79</f>
        <v>-6.268836648583484E-2</v>
      </c>
      <c r="F80" s="13">
        <f>(Tavola1!F80-Tavola1!F79)/Tavola1!F79</f>
        <v>-7.6023391812865493E-2</v>
      </c>
      <c r="G80" s="13">
        <f>(Tavola1!G80-Tavola1!G79)/Tavola1!G79</f>
        <v>-8.8050314465408799E-2</v>
      </c>
      <c r="H80" s="13">
        <f>(Tavola1!H80-Tavola1!H79)/Tavola1!H79</f>
        <v>8.3333333333333329E-2</v>
      </c>
      <c r="I80" s="13">
        <f>(Tavola1!J80-Tavola1!J79)/Tavola1!J79</f>
        <v>-6.1155913978494625E-2</v>
      </c>
      <c r="J80" s="13">
        <f>(Tavola1!K80-Tavola1!K79)/Tavola1!K79</f>
        <v>7.407407407407407E-2</v>
      </c>
      <c r="K80" s="13">
        <f>(Tavola1!L80-Tavola1!L79)/Tavola1!L79</f>
        <v>7.5471698113207548E-3</v>
      </c>
    </row>
    <row r="81" spans="1:11" hidden="1" outlineLevel="1">
      <c r="A81" s="4">
        <v>43969</v>
      </c>
      <c r="B81" s="13">
        <f>(Tavola1!B81-Tavola1!B80)/Tavola1!B80</f>
        <v>1.2203430245431164E-2</v>
      </c>
      <c r="C81" s="13"/>
      <c r="D81" s="13">
        <f>(Tavola1!D81-Tavola1!D80)/Tavola1!D80</f>
        <v>2.0661157024793389E-3</v>
      </c>
      <c r="E81" s="13">
        <f>(Tavola1!E81-Tavola1!E80)/Tavola1!E80</f>
        <v>-1.0289389067524116E-2</v>
      </c>
      <c r="F81" s="13">
        <f>(Tavola1!F81-Tavola1!F80)/Tavola1!F80</f>
        <v>-5.0632911392405063E-2</v>
      </c>
      <c r="G81" s="13">
        <f>(Tavola1!G81-Tavola1!G80)/Tavola1!G80</f>
        <v>-5.5172413793103448E-2</v>
      </c>
      <c r="H81" s="13">
        <f>(Tavola1!H81-Tavola1!H80)/Tavola1!H80</f>
        <v>0</v>
      </c>
      <c r="I81" s="13">
        <f>(Tavola1!J81-Tavola1!J80)/Tavola1!J80</f>
        <v>-5.7265569076592696E-3</v>
      </c>
      <c r="J81" s="13">
        <f>(Tavola1!K81-Tavola1!K80)/Tavola1!K80</f>
        <v>1.4687100893997445E-2</v>
      </c>
      <c r="K81" s="13">
        <f>(Tavola1!L81-Tavola1!L80)/Tavola1!L80</f>
        <v>0</v>
      </c>
    </row>
    <row r="82" spans="1:11" hidden="1" outlineLevel="1">
      <c r="A82" s="4">
        <v>43970</v>
      </c>
      <c r="B82" s="13">
        <f>(Tavola1!B82-Tavola1!B81)/Tavola1!B81</f>
        <v>2.6762802985049513E-2</v>
      </c>
      <c r="C82" s="13"/>
      <c r="D82" s="13">
        <f>(Tavola1!D82-Tavola1!D81)/Tavola1!D81</f>
        <v>2.3564064801178202E-3</v>
      </c>
      <c r="E82" s="13">
        <f>(Tavola1!E82-Tavola1!E81)/Tavola1!E81</f>
        <v>-9.7465886939571145E-3</v>
      </c>
      <c r="F82" s="13">
        <f>(Tavola1!F82-Tavola1!F81)/Tavola1!F81</f>
        <v>-8.666666666666667E-2</v>
      </c>
      <c r="G82" s="13">
        <f>(Tavola1!G82-Tavola1!G81)/Tavola1!G81</f>
        <v>-8.7591240875912413E-2</v>
      </c>
      <c r="H82" s="13">
        <f>(Tavola1!H82-Tavola1!H81)/Tavola1!H81</f>
        <v>-7.6923076923076927E-2</v>
      </c>
      <c r="I82" s="13">
        <f>(Tavola1!J82-Tavola1!J81)/Tavola1!J81</f>
        <v>-1.4398848092152627E-3</v>
      </c>
      <c r="J82" s="13">
        <f>(Tavola1!K82-Tavola1!K81)/Tavola1!K81</f>
        <v>1.3845185651353053E-2</v>
      </c>
      <c r="K82" s="13">
        <f>(Tavola1!L82-Tavola1!L81)/Tavola1!L81</f>
        <v>3.7453183520599251E-3</v>
      </c>
    </row>
    <row r="83" spans="1:11" hidden="1" outlineLevel="1">
      <c r="A83" s="4">
        <v>43971</v>
      </c>
      <c r="B83" s="13">
        <f>(Tavola1!B83-Tavola1!B82)/Tavola1!B82</f>
        <v>1.2561455260570304E-2</v>
      </c>
      <c r="C83" s="13"/>
      <c r="D83" s="13">
        <f>(Tavola1!D83-Tavola1!D82)/Tavola1!D82</f>
        <v>2.3508668821627977E-3</v>
      </c>
      <c r="E83" s="13">
        <f>(Tavola1!E83-Tavola1!E82)/Tavola1!E82</f>
        <v>-6.5616797900262466E-4</v>
      </c>
      <c r="F83" s="13">
        <f>(Tavola1!F83-Tavola1!F82)/Tavola1!F82</f>
        <v>-5.8394160583941604E-2</v>
      </c>
      <c r="G83" s="13">
        <f>(Tavola1!G83-Tavola1!G82)/Tavola1!G82</f>
        <v>-5.6000000000000001E-2</v>
      </c>
      <c r="H83" s="13">
        <f>(Tavola1!H83-Tavola1!H82)/Tavola1!H82</f>
        <v>-8.3333333333333329E-2</v>
      </c>
      <c r="I83" s="13">
        <f>(Tavola1!J83-Tavola1!J82)/Tavola1!J82</f>
        <v>5.0468637346791634E-3</v>
      </c>
      <c r="J83" s="13">
        <f>(Tavola1!K83-Tavola1!K82)/Tavola1!K82</f>
        <v>5.5865921787709499E-3</v>
      </c>
      <c r="K83" s="13">
        <f>(Tavola1!L83-Tavola1!L82)/Tavola1!L82</f>
        <v>0</v>
      </c>
    </row>
    <row r="84" spans="1:11" hidden="1" outlineLevel="1">
      <c r="A84" s="4">
        <v>43972</v>
      </c>
      <c r="B84" s="13">
        <f>(Tavola1!B84-Tavola1!B83)/Tavola1!B83</f>
        <v>3.054874446683337E-2</v>
      </c>
      <c r="C84" s="13"/>
      <c r="D84" s="13">
        <f>(Tavola1!D84-Tavola1!D83)/Tavola1!D83</f>
        <v>1.7590149516270889E-3</v>
      </c>
      <c r="E84" s="13">
        <f>(Tavola1!E84-Tavola1!E83)/Tavola1!E83</f>
        <v>-6.5659881812212733E-4</v>
      </c>
      <c r="F84" s="13">
        <f>(Tavola1!F84-Tavola1!F83)/Tavola1!F83</f>
        <v>-8.5271317829457363E-2</v>
      </c>
      <c r="G84" s="13">
        <f>(Tavola1!G84-Tavola1!G83)/Tavola1!G83</f>
        <v>-9.3220338983050849E-2</v>
      </c>
      <c r="H84" s="13">
        <f>(Tavola1!H84-Tavola1!H83)/Tavola1!H83</f>
        <v>0</v>
      </c>
      <c r="I84" s="13">
        <f>(Tavola1!J84-Tavola1!J83)/Tavola1!J83</f>
        <v>7.1736011477761836E-3</v>
      </c>
      <c r="J84" s="13">
        <f>(Tavola1!K84-Tavola1!K83)/Tavola1!K83</f>
        <v>4.3209876543209872E-3</v>
      </c>
      <c r="K84" s="13">
        <f>(Tavola1!L84-Tavola1!L83)/Tavola1!L83</f>
        <v>0</v>
      </c>
    </row>
    <row r="85" spans="1:11" hidden="1" outlineLevel="1">
      <c r="A85" s="4">
        <v>43973</v>
      </c>
      <c r="B85" s="13">
        <f>(Tavola1!B85-Tavola1!B84)/Tavola1!B84</f>
        <v>1.6356754719351697E-2</v>
      </c>
      <c r="C85" s="13"/>
      <c r="D85" s="13">
        <f>(Tavola1!D85-Tavola1!D84)/Tavola1!D84</f>
        <v>1.1706175007316359E-3</v>
      </c>
      <c r="E85" s="13">
        <f>(Tavola1!E85-Tavola1!E84)/Tavola1!E84</f>
        <v>-1.9710906701708277E-3</v>
      </c>
      <c r="F85" s="13">
        <f>(Tavola1!F85-Tavola1!F84)/Tavola1!F84</f>
        <v>-4.2372881355932202E-2</v>
      </c>
      <c r="G85" s="13">
        <f>(Tavola1!G85-Tavola1!G84)/Tavola1!G84</f>
        <v>-3.7383177570093455E-2</v>
      </c>
      <c r="H85" s="13">
        <f>(Tavola1!H85-Tavola1!H84)/Tavola1!H84</f>
        <v>-9.0909090909090912E-2</v>
      </c>
      <c r="I85" s="13">
        <f>(Tavola1!J85-Tavola1!J84)/Tavola1!J84</f>
        <v>1.4245014245014246E-3</v>
      </c>
      <c r="J85" s="13">
        <f>(Tavola1!K85-Tavola1!K84)/Tavola1!K84</f>
        <v>4.3023970497848806E-3</v>
      </c>
      <c r="K85" s="13">
        <f>(Tavola1!L85-Tavola1!L84)/Tavola1!L84</f>
        <v>0</v>
      </c>
    </row>
    <row r="86" spans="1:11" hidden="1" outlineLevel="1">
      <c r="A86" s="4">
        <v>43974</v>
      </c>
      <c r="B86" s="13">
        <f>(Tavola1!B86-Tavola1!B85)/Tavola1!B85</f>
        <v>1.9176240622416577E-2</v>
      </c>
      <c r="C86" s="13"/>
      <c r="D86" s="13">
        <f>(Tavola1!D86-Tavola1!D85)/Tavola1!D85</f>
        <v>0</v>
      </c>
      <c r="E86" s="13">
        <f>(Tavola1!E86-Tavola1!E85)/Tavola1!E85</f>
        <v>-4.608294930875576E-3</v>
      </c>
      <c r="F86" s="13">
        <f>(Tavola1!F86-Tavola1!F85)/Tavola1!F85</f>
        <v>-7.9646017699115043E-2</v>
      </c>
      <c r="G86" s="13">
        <f>(Tavola1!G86-Tavola1!G85)/Tavola1!G85</f>
        <v>-7.7669902912621352E-2</v>
      </c>
      <c r="H86" s="13">
        <f>(Tavola1!H86-Tavola1!H85)/Tavola1!H85</f>
        <v>-0.1</v>
      </c>
      <c r="I86" s="13">
        <f>(Tavola1!J86-Tavola1!J85)/Tavola1!J85</f>
        <v>1.4224751066856331E-3</v>
      </c>
      <c r="J86" s="13">
        <f>(Tavola1!K86-Tavola1!K85)/Tavola1!K85</f>
        <v>3.6719706242350062E-3</v>
      </c>
      <c r="K86" s="13">
        <f>(Tavola1!L86-Tavola1!L85)/Tavola1!L85</f>
        <v>3.7313432835820895E-3</v>
      </c>
    </row>
    <row r="87" spans="1:11" hidden="1" outlineLevel="1">
      <c r="A87" s="4">
        <v>43975</v>
      </c>
      <c r="B87" s="13">
        <f>(Tavola1!B87-Tavola1!B86)/Tavola1!B86</f>
        <v>1.0127887319672815E-2</v>
      </c>
      <c r="C87" s="13"/>
      <c r="D87" s="13">
        <f>(Tavola1!D87-Tavola1!D86)/Tavola1!D86</f>
        <v>5.8462437883659746E-4</v>
      </c>
      <c r="E87" s="13">
        <f>(Tavola1!E87-Tavola1!E86)/Tavola1!E86</f>
        <v>-3.9021164021164019E-2</v>
      </c>
      <c r="F87" s="13">
        <f>(Tavola1!F87-Tavola1!F86)/Tavola1!F86</f>
        <v>-3.8461538461538464E-2</v>
      </c>
      <c r="G87" s="13">
        <f>(Tavola1!G87-Tavola1!G86)/Tavola1!G86</f>
        <v>-4.2105263157894736E-2</v>
      </c>
      <c r="H87" s="13">
        <f>(Tavola1!H87-Tavola1!H86)/Tavola1!H86</f>
        <v>0</v>
      </c>
      <c r="I87" s="13">
        <f>(Tavola1!J87-Tavola1!J86)/Tavola1!J86</f>
        <v>-3.90625E-2</v>
      </c>
      <c r="J87" s="13">
        <f>(Tavola1!K87-Tavola1!K86)/Tavola1!K86</f>
        <v>3.7195121951219511E-2</v>
      </c>
      <c r="K87" s="13">
        <f>(Tavola1!L87-Tavola1!L86)/Tavola1!L86</f>
        <v>0</v>
      </c>
    </row>
    <row r="88" spans="1:11" hidden="1" outlineLevel="1">
      <c r="A88" s="4">
        <v>43976</v>
      </c>
      <c r="B88" s="13">
        <f>(Tavola1!B88-Tavola1!B87)/Tavola1!B87</f>
        <v>1.5099550465669536E-2</v>
      </c>
      <c r="C88" s="13"/>
      <c r="D88" s="13">
        <f>(Tavola1!D88-Tavola1!D87)/Tavola1!D87</f>
        <v>1.1685655857434998E-3</v>
      </c>
      <c r="E88" s="13">
        <f>(Tavola1!E88-Tavola1!E87)/Tavola1!E87</f>
        <v>-1.3764624913971095E-2</v>
      </c>
      <c r="F88" s="13">
        <f>(Tavola1!F88-Tavola1!F87)/Tavola1!F87</f>
        <v>-0.02</v>
      </c>
      <c r="G88" s="13">
        <f>(Tavola1!G88-Tavola1!G87)/Tavola1!G87</f>
        <v>-2.197802197802198E-2</v>
      </c>
      <c r="H88" s="13">
        <f>(Tavola1!H88-Tavola1!H87)/Tavola1!H87</f>
        <v>0</v>
      </c>
      <c r="I88" s="13">
        <f>(Tavola1!J88-Tavola1!J87)/Tavola1!J87</f>
        <v>-1.3303769401330377E-2</v>
      </c>
      <c r="J88" s="13">
        <f>(Tavola1!K88-Tavola1!K87)/Tavola1!K87</f>
        <v>1.3521457965902411E-2</v>
      </c>
      <c r="K88" s="13">
        <f>(Tavola1!L88-Tavola1!L87)/Tavola1!L87</f>
        <v>3.7174721189591076E-3</v>
      </c>
    </row>
    <row r="89" spans="1:11" hidden="1" outlineLevel="1">
      <c r="A89" s="4">
        <v>43977</v>
      </c>
      <c r="B89" s="13">
        <f>(Tavola1!B89-Tavola1!B88)/Tavola1!B88</f>
        <v>1.7898729123694192E-2</v>
      </c>
      <c r="C89" s="13"/>
      <c r="D89" s="13">
        <f>(Tavola1!D89-Tavola1!D88)/Tavola1!D88</f>
        <v>8.7540122556171583E-4</v>
      </c>
      <c r="E89" s="13">
        <f>(Tavola1!E89-Tavola1!E88)/Tavola1!E88</f>
        <v>-2.0935101186322401E-3</v>
      </c>
      <c r="F89" s="13">
        <f>(Tavola1!F89-Tavola1!F88)/Tavola1!F88</f>
        <v>-5.1020408163265307E-2</v>
      </c>
      <c r="G89" s="13">
        <f>(Tavola1!G89-Tavola1!G88)/Tavola1!G88</f>
        <v>-6.741573033707865E-2</v>
      </c>
      <c r="H89" s="13">
        <f>(Tavola1!H89-Tavola1!H88)/Tavola1!H88</f>
        <v>0.1111111111111111</v>
      </c>
      <c r="I89" s="13">
        <f>(Tavola1!J89-Tavola1!J88)/Tavola1!J88</f>
        <v>1.4981273408239701E-3</v>
      </c>
      <c r="J89" s="13">
        <f>(Tavola1!K89-Tavola1!K88)/Tavola1!K88</f>
        <v>2.9002320185614848E-3</v>
      </c>
      <c r="K89" s="13">
        <f>(Tavola1!L89-Tavola1!L88)/Tavola1!L88</f>
        <v>3.7037037037037038E-3</v>
      </c>
    </row>
    <row r="90" spans="1:11" hidden="1" outlineLevel="1">
      <c r="A90" s="4">
        <v>43978</v>
      </c>
      <c r="B90" s="13">
        <f>(Tavola1!B90-Tavola1!B89)/Tavola1!B89</f>
        <v>1.8978515710114611E-2</v>
      </c>
      <c r="C90" s="13"/>
      <c r="D90" s="13">
        <f>(Tavola1!D90-Tavola1!D89)/Tavola1!D89</f>
        <v>1.4577259475218659E-3</v>
      </c>
      <c r="E90" s="13">
        <f>(Tavola1!E90-Tavola1!E89)/Tavola1!E89</f>
        <v>-7.8321678321678329E-2</v>
      </c>
      <c r="F90" s="13">
        <f>(Tavola1!F90-Tavola1!F89)/Tavola1!F89</f>
        <v>-0.10752688172043011</v>
      </c>
      <c r="G90" s="13">
        <f>(Tavola1!G90-Tavola1!G89)/Tavola1!G89</f>
        <v>-0.12048192771084337</v>
      </c>
      <c r="H90" s="13">
        <f>(Tavola1!H90-Tavola1!H89)/Tavola1!H89</f>
        <v>0</v>
      </c>
      <c r="I90" s="13">
        <f>(Tavola1!J90-Tavola1!J89)/Tavola1!J89</f>
        <v>-7.6290201944652206E-2</v>
      </c>
      <c r="J90" s="13">
        <f>(Tavola1!K90-Tavola1!K89)/Tavola1!K89</f>
        <v>6.7090803932909199E-2</v>
      </c>
      <c r="K90" s="13">
        <f>(Tavola1!L90-Tavola1!L89)/Tavola1!L89</f>
        <v>3.6900369003690036E-3</v>
      </c>
    </row>
    <row r="91" spans="1:11" hidden="1" outlineLevel="1">
      <c r="A91" s="4">
        <v>43979</v>
      </c>
      <c r="B91" s="13">
        <f>(Tavola1!B91-Tavola1!B90)/Tavola1!B90</f>
        <v>1.5830927688085819E-2</v>
      </c>
      <c r="C91" s="13"/>
      <c r="D91" s="13">
        <f>(Tavola1!D91-Tavola1!D90)/Tavola1!D90</f>
        <v>8.7336244541484718E-4</v>
      </c>
      <c r="E91" s="13">
        <f>(Tavola1!E91-Tavola1!E90)/Tavola1!E90</f>
        <v>-0.13125948406676782</v>
      </c>
      <c r="F91" s="13">
        <f>(Tavola1!F91-Tavola1!F90)/Tavola1!F90</f>
        <v>-3.614457831325301E-2</v>
      </c>
      <c r="G91" s="13">
        <f>(Tavola1!G91-Tavola1!G90)/Tavola1!G90</f>
        <v>-1.3698630136986301E-2</v>
      </c>
      <c r="H91" s="13">
        <f>(Tavola1!H91-Tavola1!H90)/Tavola1!H90</f>
        <v>-0.2</v>
      </c>
      <c r="I91" s="13">
        <f>(Tavola1!J91-Tavola1!J90)/Tavola1!J90</f>
        <v>-0.13765182186234817</v>
      </c>
      <c r="J91" s="13">
        <f>(Tavola1!K91-Tavola1!K90)/Tavola1!K90</f>
        <v>9.5392953929539295E-2</v>
      </c>
      <c r="K91" s="13">
        <f>(Tavola1!L91-Tavola1!L90)/Tavola1!L90</f>
        <v>0</v>
      </c>
    </row>
    <row r="92" spans="1:11" hidden="1" outlineLevel="1">
      <c r="A92" s="4">
        <v>43980</v>
      </c>
      <c r="B92" s="13">
        <f>(Tavola1!B92-Tavola1!B91)/Tavola1!B91</f>
        <v>2.4299026074265345E-2</v>
      </c>
      <c r="C92" s="13"/>
      <c r="D92" s="13">
        <f>(Tavola1!D92-Tavola1!D91)/Tavola1!D91</f>
        <v>5.8173356602675972E-4</v>
      </c>
      <c r="E92" s="13">
        <f>(Tavola1!E92-Tavola1!E91)/Tavola1!E91</f>
        <v>-6.9868995633187774E-3</v>
      </c>
      <c r="F92" s="13">
        <f>(Tavola1!F92-Tavola1!F91)/Tavola1!F91</f>
        <v>-7.4999999999999997E-2</v>
      </c>
      <c r="G92" s="13">
        <f>(Tavola1!G92-Tavola1!G91)/Tavola1!G91</f>
        <v>-6.9444444444444448E-2</v>
      </c>
      <c r="H92" s="13">
        <f>(Tavola1!H92-Tavola1!H91)/Tavola1!H91</f>
        <v>-0.125</v>
      </c>
      <c r="I92" s="13">
        <f>(Tavola1!J92-Tavola1!J91)/Tavola1!J91</f>
        <v>-1.8779342723004694E-3</v>
      </c>
      <c r="J92" s="13">
        <f>(Tavola1!K92-Tavola1!K91)/Tavola1!K91</f>
        <v>4.9480455220188022E-3</v>
      </c>
      <c r="K92" s="13">
        <f>(Tavola1!L92-Tavola1!L91)/Tavola1!L91</f>
        <v>0</v>
      </c>
    </row>
    <row r="93" spans="1:11" hidden="1" outlineLevel="1">
      <c r="A93" s="4">
        <v>43981</v>
      </c>
      <c r="B93" s="13">
        <f>(Tavola1!B93-Tavola1!B92)/Tavola1!B92</f>
        <v>1.9811068715363169E-2</v>
      </c>
      <c r="C93" s="13"/>
      <c r="D93" s="13">
        <f>(Tavola1!D93-Tavola1!D92)/Tavola1!D92</f>
        <v>5.8139534883720929E-4</v>
      </c>
      <c r="E93" s="13">
        <f>(Tavola1!E93-Tavola1!E92)/Tavola1!E92</f>
        <v>-0.12137203166226913</v>
      </c>
      <c r="F93" s="13">
        <f>(Tavola1!F93-Tavola1!F92)/Tavola1!F92</f>
        <v>0</v>
      </c>
      <c r="G93" s="13">
        <f>(Tavola1!G93-Tavola1!G92)/Tavola1!G92</f>
        <v>0</v>
      </c>
      <c r="H93" s="13">
        <f>(Tavola1!H93-Tavola1!H92)/Tavola1!H92</f>
        <v>0</v>
      </c>
      <c r="I93" s="13">
        <f>(Tavola1!J93-Tavola1!J92)/Tavola1!J92</f>
        <v>-0.12982126058325494</v>
      </c>
      <c r="J93" s="13">
        <f>(Tavola1!K93-Tavola1!K92)/Tavola1!K92</f>
        <v>6.8439192516001973E-2</v>
      </c>
      <c r="K93" s="13">
        <f>(Tavola1!L93-Tavola1!L92)/Tavola1!L92</f>
        <v>3.6764705882352941E-3</v>
      </c>
    </row>
    <row r="94" spans="1:11" hidden="1" outlineLevel="1">
      <c r="A94" s="4">
        <v>43982</v>
      </c>
      <c r="B94" s="13">
        <f>(Tavola1!B94-Tavola1!B93)/Tavola1!B93</f>
        <v>7.9464771513592311E-3</v>
      </c>
      <c r="C94" s="13"/>
      <c r="D94" s="13">
        <f>(Tavola1!D94-Tavola1!D93)/Tavola1!D93</f>
        <v>2.9052876234747239E-4</v>
      </c>
      <c r="E94" s="13">
        <f>(Tavola1!E94-Tavola1!E93)/Tavola1!E93</f>
        <v>-1.3013013013013013E-2</v>
      </c>
      <c r="F94" s="13">
        <f>(Tavola1!F94-Tavola1!F93)/Tavola1!F93</f>
        <v>-2.7027027027027029E-2</v>
      </c>
      <c r="G94" s="13">
        <f>(Tavola1!G94-Tavola1!G93)/Tavola1!G93</f>
        <v>-2.9850746268656716E-2</v>
      </c>
      <c r="H94" s="13">
        <f>(Tavola1!H94-Tavola1!H93)/Tavola1!H93</f>
        <v>0</v>
      </c>
      <c r="I94" s="13">
        <f>(Tavola1!J94-Tavola1!J93)/Tavola1!J93</f>
        <v>-1.1891891891891892E-2</v>
      </c>
      <c r="J94" s="13">
        <f>(Tavola1!K94-Tavola1!K93)/Tavola1!K93</f>
        <v>5.9907834101382493E-3</v>
      </c>
      <c r="K94" s="13">
        <f>(Tavola1!L94-Tavola1!L93)/Tavola1!L93</f>
        <v>3.663003663003663E-3</v>
      </c>
    </row>
    <row r="95" spans="1:11" hidden="1" outlineLevel="1">
      <c r="A95" s="4">
        <v>43983</v>
      </c>
      <c r="B95" s="13">
        <f>(Tavola1!B95-Tavola1!B94)/Tavola1!B94</f>
        <v>7.5439508443626959E-3</v>
      </c>
      <c r="C95" s="13"/>
      <c r="D95" s="13">
        <f>(Tavola1!D95-Tavola1!D94)/Tavola1!D94</f>
        <v>0</v>
      </c>
      <c r="E95" s="13">
        <f>(Tavola1!E95-Tavola1!E94)/Tavola1!E94</f>
        <v>-1.9269776876267748E-2</v>
      </c>
      <c r="F95" s="13">
        <f>(Tavola1!F95-Tavola1!F94)/Tavola1!F94</f>
        <v>1.3888888888888888E-2</v>
      </c>
      <c r="G95" s="13">
        <f>(Tavola1!G95-Tavola1!G94)/Tavola1!G94</f>
        <v>0</v>
      </c>
      <c r="H95" s="13">
        <f>(Tavola1!H95-Tavola1!H94)/Tavola1!H94</f>
        <v>0.14285714285714285</v>
      </c>
      <c r="I95" s="13">
        <f>(Tavola1!J95-Tavola1!J94)/Tavola1!J94</f>
        <v>-2.1881838074398249E-2</v>
      </c>
      <c r="J95" s="13">
        <f>(Tavola1!K95-Tavola1!K94)/Tavola1!K94</f>
        <v>8.703618873110398E-3</v>
      </c>
      <c r="K95" s="13">
        <f>(Tavola1!L95-Tavola1!L94)/Tavola1!L94</f>
        <v>0</v>
      </c>
    </row>
    <row r="96" spans="1:11" hidden="1" outlineLevel="1">
      <c r="A96" s="4">
        <v>43984</v>
      </c>
      <c r="B96" s="13">
        <f>(Tavola1!B96-Tavola1!B95)/Tavola1!B95</f>
        <v>1.4756657362454196E-2</v>
      </c>
      <c r="C96" s="13"/>
      <c r="D96" s="13">
        <f>(Tavola1!D96-Tavola1!D95)/Tavola1!D95</f>
        <v>1.1617775196049957E-3</v>
      </c>
      <c r="E96" s="13">
        <f>(Tavola1!E96-Tavola1!E95)/Tavola1!E95</f>
        <v>-5.170630816959669E-3</v>
      </c>
      <c r="F96" s="13">
        <f>(Tavola1!F96-Tavola1!F95)/Tavola1!F95</f>
        <v>-5.4794520547945202E-2</v>
      </c>
      <c r="G96" s="13">
        <f>(Tavola1!G96-Tavola1!G95)/Tavola1!G95</f>
        <v>-4.6153846153846156E-2</v>
      </c>
      <c r="H96" s="13">
        <f>(Tavola1!H96-Tavola1!H95)/Tavola1!H95</f>
        <v>-0.125</v>
      </c>
      <c r="I96" s="13">
        <f>(Tavola1!J96-Tavola1!J95)/Tavola1!J95</f>
        <v>-1.1185682326621924E-3</v>
      </c>
      <c r="J96" s="13">
        <f>(Tavola1!K96-Tavola1!K95)/Tavola1!K95</f>
        <v>3.6330608537693005E-3</v>
      </c>
      <c r="K96" s="13">
        <f>(Tavola1!L96-Tavola1!L95)/Tavola1!L95</f>
        <v>3.6496350364963502E-3</v>
      </c>
    </row>
    <row r="97" spans="1:11" hidden="1" outlineLevel="1">
      <c r="A97" s="4">
        <v>43985</v>
      </c>
      <c r="B97" s="13">
        <f>(Tavola1!B97-Tavola1!B96)/Tavola1!B96</f>
        <v>9.4904736763200947E-3</v>
      </c>
      <c r="C97" s="13"/>
      <c r="D97" s="13">
        <f>(Tavola1!D97-Tavola1!D96)/Tavola1!D96</f>
        <v>0</v>
      </c>
      <c r="E97" s="13">
        <f>(Tavola1!E97-Tavola1!E96)/Tavola1!E96</f>
        <v>-6.0291060291060294E-2</v>
      </c>
      <c r="F97" s="13">
        <f>(Tavola1!F97-Tavola1!F96)/Tavola1!F96</f>
        <v>-2.8985507246376812E-2</v>
      </c>
      <c r="G97" s="13">
        <f>(Tavola1!G97-Tavola1!G96)/Tavola1!G96</f>
        <v>-3.2258064516129031E-2</v>
      </c>
      <c r="H97" s="13">
        <f>(Tavola1!H97-Tavola1!H96)/Tavola1!H96</f>
        <v>0</v>
      </c>
      <c r="I97" s="13">
        <f>(Tavola1!J97-Tavola1!J96)/Tavola1!J96</f>
        <v>-6.2709966405375142E-2</v>
      </c>
      <c r="J97" s="13">
        <f>(Tavola1!K97-Tavola1!K96)/Tavola1!K96</f>
        <v>2.6244343891402715E-2</v>
      </c>
      <c r="K97" s="13">
        <f>(Tavola1!L97-Tavola1!L96)/Tavola1!L96</f>
        <v>0</v>
      </c>
    </row>
    <row r="98" spans="1:11" hidden="1" outlineLevel="1">
      <c r="A98" s="4">
        <v>43986</v>
      </c>
      <c r="B98" s="13">
        <f>(Tavola1!B98-Tavola1!B97)/Tavola1!B97</f>
        <v>1.9338425677813433E-2</v>
      </c>
      <c r="C98" s="13"/>
      <c r="D98" s="13">
        <f>(Tavola1!D98-Tavola1!D97)/Tavola1!D97</f>
        <v>0</v>
      </c>
      <c r="E98" s="13">
        <f>(Tavola1!E98-Tavola1!E97)/Tavola1!E97</f>
        <v>-2.7654867256637169E-2</v>
      </c>
      <c r="F98" s="13">
        <f>(Tavola1!F98-Tavola1!F97)/Tavola1!F97</f>
        <v>-5.9701492537313432E-2</v>
      </c>
      <c r="G98" s="13">
        <f>(Tavola1!G98-Tavola1!G97)/Tavola1!G97</f>
        <v>-0.05</v>
      </c>
      <c r="H98" s="13">
        <f>(Tavola1!H98-Tavola1!H97)/Tavola1!H97</f>
        <v>-0.14285714285714285</v>
      </c>
      <c r="I98" s="13">
        <f>(Tavola1!J98-Tavola1!J97)/Tavola1!J97</f>
        <v>-2.5089605734767026E-2</v>
      </c>
      <c r="J98" s="13">
        <f>(Tavola1!K98-Tavola1!K97)/Tavola1!K97</f>
        <v>1.0582010582010581E-2</v>
      </c>
      <c r="K98" s="13">
        <f>(Tavola1!L98-Tavola1!L97)/Tavola1!L97</f>
        <v>3.6363636363636364E-3</v>
      </c>
    </row>
    <row r="99" spans="1:11" hidden="1" outlineLevel="1">
      <c r="A99" s="4">
        <v>43987</v>
      </c>
      <c r="B99" s="13">
        <f>(Tavola1!B99-Tavola1!B98)/Tavola1!B98</f>
        <v>1.755263891352269E-2</v>
      </c>
      <c r="C99" s="13"/>
      <c r="D99" s="13">
        <f>(Tavola1!D99-Tavola1!D98)/Tavola1!D98</f>
        <v>2.9010733971569482E-4</v>
      </c>
      <c r="E99" s="13">
        <f>(Tavola1!E99-Tavola1!E98)/Tavola1!E98</f>
        <v>-7.9635949943117172E-3</v>
      </c>
      <c r="F99" s="13">
        <f>(Tavola1!F99-Tavola1!F98)/Tavola1!F98</f>
        <v>-4.7619047619047616E-2</v>
      </c>
      <c r="G99" s="13">
        <f>(Tavola1!G99-Tavola1!G98)/Tavola1!G98</f>
        <v>-5.2631578947368418E-2</v>
      </c>
      <c r="H99" s="13">
        <f>(Tavola1!H99-Tavola1!H98)/Tavola1!H98</f>
        <v>0</v>
      </c>
      <c r="I99" s="13">
        <f>(Tavola1!J99-Tavola1!J98)/Tavola1!J98</f>
        <v>-4.9019607843137254E-3</v>
      </c>
      <c r="J99" s="13">
        <f>(Tavola1!K99-Tavola1!K98)/Tavola1!K98</f>
        <v>3.4904013961605585E-3</v>
      </c>
      <c r="K99" s="13">
        <f>(Tavola1!L99-Tavola1!L98)/Tavola1!L98</f>
        <v>0</v>
      </c>
    </row>
    <row r="100" spans="1:11" hidden="1" outlineLevel="1">
      <c r="A100" s="4">
        <v>43988</v>
      </c>
      <c r="B100" s="13">
        <f>(Tavola1!B100-Tavola1!B99)/Tavola1!B99</f>
        <v>1.7386811421883853E-2</v>
      </c>
      <c r="C100" s="13"/>
      <c r="D100" s="13">
        <f>(Tavola1!D100-Tavola1!D99)/Tavola1!D99</f>
        <v>5.8004640371229696E-4</v>
      </c>
      <c r="E100" s="13">
        <f>(Tavola1!E100-Tavola1!E99)/Tavola1!E99</f>
        <v>-6.8807339449541288E-3</v>
      </c>
      <c r="F100" s="13">
        <f>(Tavola1!F100-Tavola1!F99)/Tavola1!F99</f>
        <v>-0.1</v>
      </c>
      <c r="G100" s="13">
        <f>(Tavola1!G100-Tavola1!G99)/Tavola1!G99</f>
        <v>-0.12962962962962962</v>
      </c>
      <c r="H100" s="13">
        <f>(Tavola1!H100-Tavola1!H99)/Tavola1!H99</f>
        <v>0.16666666666666666</v>
      </c>
      <c r="I100" s="13">
        <f>(Tavola1!J100-Tavola1!J99)/Tavola1!J99</f>
        <v>0</v>
      </c>
      <c r="J100" s="13">
        <f>(Tavola1!K100-Tavola1!K99)/Tavola1!K99</f>
        <v>3.4782608695652175E-3</v>
      </c>
      <c r="K100" s="13">
        <f>(Tavola1!L100-Tavola1!L99)/Tavola1!L99</f>
        <v>0</v>
      </c>
    </row>
    <row r="101" spans="1:11" hidden="1" outlineLevel="1">
      <c r="A101" s="4">
        <v>43989</v>
      </c>
      <c r="B101" s="13">
        <f>(Tavola1!B101-Tavola1!B100)/Tavola1!B100</f>
        <v>9.5024230260903619E-3</v>
      </c>
      <c r="C101" s="13"/>
      <c r="D101" s="13">
        <f>(Tavola1!D101-Tavola1!D100)/Tavola1!D100</f>
        <v>2.8985507246376811E-4</v>
      </c>
      <c r="E101" s="13">
        <f>(Tavola1!E101-Tavola1!E100)/Tavola1!E100</f>
        <v>-4.6189376443418013E-3</v>
      </c>
      <c r="F101" s="13">
        <f>(Tavola1!F101-Tavola1!F100)/Tavola1!F100</f>
        <v>-9.2592592592592587E-2</v>
      </c>
      <c r="G101" s="13">
        <f>(Tavola1!G101-Tavola1!G100)/Tavola1!G100</f>
        <v>-0.10638297872340426</v>
      </c>
      <c r="H101" s="13">
        <f>(Tavola1!H101-Tavola1!H100)/Tavola1!H100</f>
        <v>0</v>
      </c>
      <c r="I101" s="13">
        <f>(Tavola1!J101-Tavola1!J100)/Tavola1!J100</f>
        <v>1.2315270935960591E-3</v>
      </c>
      <c r="J101" s="13">
        <f>(Tavola1!K101-Tavola1!K100)/Tavola1!K100</f>
        <v>1.7331022530329288E-3</v>
      </c>
      <c r="K101" s="13">
        <f>(Tavola1!L101-Tavola1!L100)/Tavola1!L100</f>
        <v>3.6231884057971015E-3</v>
      </c>
    </row>
    <row r="102" spans="1:11" hidden="1" outlineLevel="1">
      <c r="A102" s="4">
        <v>43990</v>
      </c>
      <c r="B102" s="13">
        <f>(Tavola1!B102-Tavola1!B101)/Tavola1!B101</f>
        <v>4.2912992090190019E-3</v>
      </c>
      <c r="C102" s="13"/>
      <c r="D102" s="13">
        <f>(Tavola1!D102-Tavola1!D101)/Tavola1!D101</f>
        <v>2.8977108084613158E-4</v>
      </c>
      <c r="E102" s="13">
        <f>(Tavola1!E102-Tavola1!E101)/Tavola1!E101</f>
        <v>-1.0440835266821345E-2</v>
      </c>
      <c r="F102" s="13">
        <f>(Tavola1!F102-Tavola1!F101)/Tavola1!F101</f>
        <v>-4.0816326530612242E-2</v>
      </c>
      <c r="G102" s="13">
        <f>(Tavola1!G102-Tavola1!G101)/Tavola1!G101</f>
        <v>-4.7619047619047616E-2</v>
      </c>
      <c r="H102" s="13">
        <f>(Tavola1!H102-Tavola1!H101)/Tavola1!H101</f>
        <v>0</v>
      </c>
      <c r="I102" s="13">
        <f>(Tavola1!J102-Tavola1!J101)/Tavola1!J101</f>
        <v>-8.6100861008610082E-3</v>
      </c>
      <c r="J102" s="13">
        <f>(Tavola1!K102-Tavola1!K101)/Tavola1!K101</f>
        <v>3.8927335640138406E-3</v>
      </c>
      <c r="K102" s="13">
        <f>(Tavola1!L102-Tavola1!L101)/Tavola1!L101</f>
        <v>3.6101083032490976E-3</v>
      </c>
    </row>
    <row r="103" spans="1:11" hidden="1" outlineLevel="1">
      <c r="A103" s="4">
        <v>43991</v>
      </c>
      <c r="B103" s="13">
        <f>(Tavola1!B103-Tavola1!B102)/Tavola1!B102</f>
        <v>1.7315155136306302E-2</v>
      </c>
      <c r="C103" s="13"/>
      <c r="D103" s="13">
        <f>(Tavola1!D103-Tavola1!D102)/Tavola1!D102</f>
        <v>5.7937427578215526E-4</v>
      </c>
      <c r="E103" s="13">
        <f>(Tavola1!E103-Tavola1!E102)/Tavola1!E102</f>
        <v>0</v>
      </c>
      <c r="F103" s="13">
        <f>(Tavola1!F103-Tavola1!F102)/Tavola1!F102</f>
        <v>-4.2553191489361701E-2</v>
      </c>
      <c r="G103" s="13">
        <f>(Tavola1!G103-Tavola1!G102)/Tavola1!G102</f>
        <v>-2.5000000000000001E-2</v>
      </c>
      <c r="H103" s="13">
        <f>(Tavola1!H103-Tavola1!H102)/Tavola1!H102</f>
        <v>-0.14285714285714285</v>
      </c>
      <c r="I103" s="13">
        <f>(Tavola1!J103-Tavola1!J102)/Tavola1!J102</f>
        <v>2.4813895781637717E-3</v>
      </c>
      <c r="J103" s="13">
        <f>(Tavola1!K103-Tavola1!K102)/Tavola1!K102</f>
        <v>8.6169754416199913E-4</v>
      </c>
      <c r="K103" s="13">
        <f>(Tavola1!L103-Tavola1!L102)/Tavola1!L102</f>
        <v>0</v>
      </c>
    </row>
    <row r="104" spans="1:11" hidden="1" outlineLevel="1">
      <c r="A104" s="4">
        <v>43992</v>
      </c>
      <c r="B104" s="13">
        <f>(Tavola1!B104-Tavola1!B103)/Tavola1!B103</f>
        <v>1.6741614361481236E-2</v>
      </c>
      <c r="C104" s="13"/>
      <c r="D104" s="13">
        <f>(Tavola1!D104-Tavola1!D103)/Tavola1!D103</f>
        <v>2.8951939779965256E-4</v>
      </c>
      <c r="E104" s="13">
        <f>(Tavola1!E104-Tavola1!E103)/Tavola1!E103</f>
        <v>0</v>
      </c>
      <c r="F104" s="13">
        <f>(Tavola1!F104-Tavola1!F103)/Tavola1!F103</f>
        <v>2.2222222222222223E-2</v>
      </c>
      <c r="G104" s="13">
        <f>(Tavola1!G104-Tavola1!G103)/Tavola1!G103</f>
        <v>2.564102564102564E-2</v>
      </c>
      <c r="H104" s="13">
        <f>(Tavola1!H104-Tavola1!H103)/Tavola1!H103</f>
        <v>0</v>
      </c>
      <c r="I104" s="13">
        <f>(Tavola1!J104-Tavola1!J103)/Tavola1!J103</f>
        <v>-1.2376237623762376E-3</v>
      </c>
      <c r="J104" s="13">
        <f>(Tavola1!K104-Tavola1!K103)/Tavola1!K103</f>
        <v>4.3047783039173483E-4</v>
      </c>
      <c r="K104" s="13">
        <f>(Tavola1!L104-Tavola1!L103)/Tavola1!L103</f>
        <v>0</v>
      </c>
    </row>
    <row r="105" spans="1:11" hidden="1" outlineLevel="1">
      <c r="A105" s="4">
        <v>43993</v>
      </c>
      <c r="B105" s="13">
        <f>(Tavola1!B105-Tavola1!B104)/Tavola1!B104</f>
        <v>1.7767119451057276E-2</v>
      </c>
      <c r="C105" s="13"/>
      <c r="D105" s="13">
        <f>(Tavola1!D105-Tavola1!D104)/Tavola1!D104</f>
        <v>0</v>
      </c>
      <c r="E105" s="13">
        <f>(Tavola1!E105-Tavola1!E104)/Tavola1!E104</f>
        <v>-4.6893317702227429E-3</v>
      </c>
      <c r="F105" s="13">
        <f>(Tavola1!F105-Tavola1!F104)/Tavola1!F104</f>
        <v>-8.6956521739130432E-2</v>
      </c>
      <c r="G105" s="13">
        <f>(Tavola1!G105-Tavola1!G104)/Tavola1!G104</f>
        <v>-7.4999999999999997E-2</v>
      </c>
      <c r="H105" s="13">
        <f>(Tavola1!H105-Tavola1!H104)/Tavola1!H104</f>
        <v>-0.16666666666666666</v>
      </c>
      <c r="I105" s="13">
        <f>(Tavola1!J105-Tavola1!J104)/Tavola1!J104</f>
        <v>0</v>
      </c>
      <c r="J105" s="13">
        <f>(Tavola1!K105-Tavola1!K104)/Tavola1!K104</f>
        <v>1.2908777969018934E-3</v>
      </c>
      <c r="K105" s="13">
        <f>(Tavola1!L105-Tavola1!L104)/Tavola1!L104</f>
        <v>3.5971223021582736E-3</v>
      </c>
    </row>
    <row r="106" spans="1:11" hidden="1" outlineLevel="1">
      <c r="A106" s="4">
        <v>43994</v>
      </c>
      <c r="B106" s="13">
        <f>(Tavola1!B106-Tavola1!B105)/Tavola1!B105</f>
        <v>1.0342316931244232E-2</v>
      </c>
      <c r="C106" s="13"/>
      <c r="D106" s="13">
        <f>(Tavola1!D106-Tavola1!D105)/Tavola1!D105</f>
        <v>0</v>
      </c>
      <c r="E106" s="13">
        <f>(Tavola1!E106-Tavola1!E105)/Tavola1!E105</f>
        <v>-9.4228504122497048E-3</v>
      </c>
      <c r="F106" s="13">
        <f>(Tavola1!F106-Tavola1!F105)/Tavola1!F105</f>
        <v>-0.11904761904761904</v>
      </c>
      <c r="G106" s="13">
        <f>(Tavola1!G106-Tavola1!G105)/Tavola1!G105</f>
        <v>-8.1081081081081086E-2</v>
      </c>
      <c r="H106" s="13">
        <f>(Tavola1!H106-Tavola1!H105)/Tavola1!H105</f>
        <v>-0.4</v>
      </c>
      <c r="I106" s="13">
        <f>(Tavola1!J106-Tavola1!J105)/Tavola1!J105</f>
        <v>-3.7174721189591076E-3</v>
      </c>
      <c r="J106" s="13">
        <f>(Tavola1!K106-Tavola1!K105)/Tavola1!K105</f>
        <v>3.4379028792436614E-3</v>
      </c>
      <c r="K106" s="13">
        <f>(Tavola1!L106-Tavola1!L105)/Tavola1!L105</f>
        <v>0</v>
      </c>
    </row>
    <row r="107" spans="1:11" hidden="1" outlineLevel="1">
      <c r="A107" s="4">
        <v>43995</v>
      </c>
      <c r="B107" s="13">
        <f>(Tavola1!B107-Tavola1!B106)/Tavola1!B106</f>
        <v>1.1836602679407376E-2</v>
      </c>
      <c r="C107" s="13"/>
      <c r="D107" s="13">
        <f>(Tavola1!D107-Tavola1!D106)/Tavola1!D106</f>
        <v>2.8943560057887119E-4</v>
      </c>
      <c r="E107" s="13">
        <f>(Tavola1!E107-Tavola1!E106)/Tavola1!E106</f>
        <v>1.1890606420927466E-3</v>
      </c>
      <c r="F107" s="13">
        <f>(Tavola1!F107-Tavola1!F106)/Tavola1!F106</f>
        <v>-2.7027027027027029E-2</v>
      </c>
      <c r="G107" s="13">
        <f>(Tavola1!G107-Tavola1!G106)/Tavola1!G106</f>
        <v>-2.9411764705882353E-2</v>
      </c>
      <c r="H107" s="13">
        <f>(Tavola1!H107-Tavola1!H106)/Tavola1!H106</f>
        <v>0</v>
      </c>
      <c r="I107" s="13">
        <f>(Tavola1!J107-Tavola1!J106)/Tavola1!J106</f>
        <v>2.4875621890547263E-3</v>
      </c>
      <c r="J107" s="13">
        <f>(Tavola1!K107-Tavola1!K106)/Tavola1!K106</f>
        <v>0</v>
      </c>
      <c r="K107" s="13">
        <f>(Tavola1!L107-Tavola1!L106)/Tavola1!L106</f>
        <v>0</v>
      </c>
    </row>
    <row r="108" spans="1:11" hidden="1" outlineLevel="1">
      <c r="A108" s="4">
        <v>43996</v>
      </c>
      <c r="B108" s="13">
        <f>(Tavola1!B108-Tavola1!B107)/Tavola1!B107</f>
        <v>6.2752707226935997E-3</v>
      </c>
      <c r="C108" s="13"/>
      <c r="D108" s="13">
        <f>(Tavola1!D108-Tavola1!D107)/Tavola1!D107</f>
        <v>2.8935185185185184E-4</v>
      </c>
      <c r="E108" s="13">
        <f>(Tavola1!E108-Tavola1!E107)/Tavola1!E107</f>
        <v>-5.9382422802850355E-3</v>
      </c>
      <c r="F108" s="13">
        <f>(Tavola1!F108-Tavola1!F107)/Tavola1!F107</f>
        <v>-2.7777777777777776E-2</v>
      </c>
      <c r="G108" s="13">
        <f>(Tavola1!G108-Tavola1!G107)/Tavola1!G107</f>
        <v>-3.0303030303030304E-2</v>
      </c>
      <c r="H108" s="13">
        <f>(Tavola1!H108-Tavola1!H107)/Tavola1!H107</f>
        <v>0</v>
      </c>
      <c r="I108" s="13">
        <f>(Tavola1!J108-Tavola1!J107)/Tavola1!J107</f>
        <v>-4.9627791563275434E-3</v>
      </c>
      <c r="J108" s="13">
        <f>(Tavola1!K108-Tavola1!K107)/Tavola1!K107</f>
        <v>2.5695931477516059E-3</v>
      </c>
      <c r="K108" s="13">
        <f>(Tavola1!L108-Tavola1!L107)/Tavola1!L107</f>
        <v>0</v>
      </c>
    </row>
    <row r="109" spans="1:11" hidden="1" outlineLevel="1">
      <c r="A109" s="4">
        <v>43997</v>
      </c>
      <c r="B109" s="13">
        <f>(Tavola1!B109-Tavola1!B108)/Tavola1!B108</f>
        <v>4.954357493953343E-3</v>
      </c>
      <c r="C109" s="13"/>
      <c r="D109" s="13">
        <f>(Tavola1!D109-Tavola1!D108)/Tavola1!D108</f>
        <v>2.892681515765114E-4</v>
      </c>
      <c r="E109" s="13">
        <f>(Tavola1!E109-Tavola1!E108)/Tavola1!E108</f>
        <v>-3.8231780167264036E-2</v>
      </c>
      <c r="F109" s="13">
        <f>(Tavola1!F109-Tavola1!F108)/Tavola1!F108</f>
        <v>-2.8571428571428571E-2</v>
      </c>
      <c r="G109" s="13">
        <f>(Tavola1!G109-Tavola1!G108)/Tavola1!G108</f>
        <v>-6.25E-2</v>
      </c>
      <c r="H109" s="13">
        <f>(Tavola1!H109-Tavola1!H108)/Tavola1!H108</f>
        <v>0.33333333333333331</v>
      </c>
      <c r="I109" s="13">
        <f>(Tavola1!J109-Tavola1!J108)/Tavola1!J108</f>
        <v>-3.8653366583541147E-2</v>
      </c>
      <c r="J109" s="13">
        <f>(Tavola1!K109-Tavola1!K108)/Tavola1!K108</f>
        <v>1.3669372063220846E-2</v>
      </c>
      <c r="K109" s="13">
        <f>(Tavola1!L109-Tavola1!L108)/Tavola1!L108</f>
        <v>3.5842293906810036E-3</v>
      </c>
    </row>
    <row r="110" spans="1:11" hidden="1" outlineLevel="1">
      <c r="A110" s="4">
        <v>43998</v>
      </c>
      <c r="B110" s="13">
        <f>(Tavola1!B110-Tavola1!B109)/Tavola1!B109</f>
        <v>1.2127967525661714E-2</v>
      </c>
      <c r="C110" s="13"/>
      <c r="D110" s="13">
        <f>(Tavola1!D110-Tavola1!D109)/Tavola1!D109</f>
        <v>5.7836899942163096E-4</v>
      </c>
      <c r="E110" s="13">
        <f>(Tavola1!E110-Tavola1!E109)/Tavola1!E109</f>
        <v>1.2422360248447205E-3</v>
      </c>
      <c r="F110" s="13">
        <f>(Tavola1!F110-Tavola1!F109)/Tavola1!F109</f>
        <v>5.8823529411764705E-2</v>
      </c>
      <c r="G110" s="13">
        <f>(Tavola1!G110-Tavola1!G109)/Tavola1!G109</f>
        <v>6.6666666666666666E-2</v>
      </c>
      <c r="H110" s="13">
        <f>(Tavola1!H110-Tavola1!H109)/Tavola1!H109</f>
        <v>0</v>
      </c>
      <c r="I110" s="13">
        <f>(Tavola1!J110-Tavola1!J109)/Tavola1!J109</f>
        <v>-1.2970168612191958E-3</v>
      </c>
      <c r="J110" s="13">
        <f>(Tavola1!K110-Tavola1!K109)/Tavola1!K109</f>
        <v>4.2140750105351877E-4</v>
      </c>
      <c r="K110" s="13">
        <f>(Tavola1!L110-Tavola1!L109)/Tavola1!L109</f>
        <v>0</v>
      </c>
    </row>
    <row r="111" spans="1:11" hidden="1" outlineLevel="1">
      <c r="A111" s="4">
        <v>43999</v>
      </c>
      <c r="B111" s="13">
        <f>(Tavola1!B111-Tavola1!B110)/Tavola1!B110</f>
        <v>1.0399202252977854E-2</v>
      </c>
      <c r="C111" s="13"/>
      <c r="D111" s="13">
        <f>(Tavola1!D111-Tavola1!D110)/Tavola1!D110</f>
        <v>5.7803468208092489E-4</v>
      </c>
      <c r="E111" s="13">
        <f>(Tavola1!E111-Tavola1!E110)/Tavola1!E110</f>
        <v>-1.2406947890818859E-3</v>
      </c>
      <c r="F111" s="13">
        <f>(Tavola1!F111-Tavola1!F110)/Tavola1!F110</f>
        <v>-0.22222222222222221</v>
      </c>
      <c r="G111" s="13">
        <f>(Tavola1!G111-Tavola1!G110)/Tavola1!G110</f>
        <v>-0.21875</v>
      </c>
      <c r="H111" s="13">
        <f>(Tavola1!H111-Tavola1!H110)/Tavola1!H110</f>
        <v>-0.25</v>
      </c>
      <c r="I111" s="13">
        <f>(Tavola1!J111-Tavola1!J110)/Tavola1!J110</f>
        <v>9.0909090909090905E-3</v>
      </c>
      <c r="J111" s="13">
        <f>(Tavola1!K111-Tavola1!K110)/Tavola1!K110</f>
        <v>1.2636899747262005E-3</v>
      </c>
      <c r="K111" s="13">
        <f>(Tavola1!L111-Tavola1!L110)/Tavola1!L110</f>
        <v>0</v>
      </c>
    </row>
    <row r="112" spans="1:11" hidden="1" outlineLevel="1">
      <c r="A112" s="10">
        <v>44000</v>
      </c>
      <c r="B112" s="28">
        <f>(Tavola1!B112-Tavola1!B111)/Tavola1!B111</f>
        <v>9.983081361299698E-3</v>
      </c>
      <c r="C112" s="28"/>
      <c r="D112" s="28">
        <f>(Tavola1!D112-Tavola1!D111)/Tavola1!D111</f>
        <v>5.7770075101097628E-4</v>
      </c>
      <c r="E112" s="28">
        <f>(Tavola1!E112-Tavola1!E111)/Tavola1!E111</f>
        <v>-0.20869565217391303</v>
      </c>
      <c r="F112" s="28">
        <f>(Tavola1!F112-Tavola1!F111)/Tavola1!F111</f>
        <v>-3.5714285714285712E-2</v>
      </c>
      <c r="G112" s="28">
        <f>(Tavola1!G112-Tavola1!G111)/Tavola1!G111</f>
        <v>-0.04</v>
      </c>
      <c r="H112" s="28">
        <f>(Tavola1!H112-Tavola1!H111)/Tavola1!H111</f>
        <v>0</v>
      </c>
      <c r="I112" s="28">
        <f>(Tavola1!J112-Tavola1!J111)/Tavola1!J111</f>
        <v>-0.21492921492921493</v>
      </c>
      <c r="J112" s="28">
        <f>(Tavola1!K112-Tavola1!K111)/Tavola1!K111</f>
        <v>7.1518721076987798E-2</v>
      </c>
      <c r="K112" s="28">
        <f>(Tavola1!L112-Tavola1!L111)/Tavola1!L111</f>
        <v>0</v>
      </c>
    </row>
    <row r="113" spans="1:11" hidden="1" outlineLevel="1">
      <c r="A113" s="4">
        <v>44001</v>
      </c>
      <c r="B113" s="13">
        <f>(Tavola1!B113-Tavola1!B112)/Tavola1!B112</f>
        <v>8.6763703134983064E-3</v>
      </c>
      <c r="C113" s="13"/>
      <c r="D113" s="19" t="s">
        <v>54</v>
      </c>
      <c r="E113" s="19" t="s">
        <v>54</v>
      </c>
      <c r="F113" s="13">
        <f>(Tavola1!F113-Tavola1!F112)/Tavola1!F112</f>
        <v>-3.7037037037037035E-2</v>
      </c>
      <c r="G113" s="13">
        <f>(Tavola1!G113-Tavola1!G112)/Tavola1!G112</f>
        <v>-0.125</v>
      </c>
      <c r="H113" s="13">
        <f>(Tavola1!H113-Tavola1!H112)/Tavola1!H112</f>
        <v>0.66666666666666663</v>
      </c>
      <c r="I113" s="27" t="s">
        <v>54</v>
      </c>
      <c r="J113" s="13">
        <f>(Tavola1!K113-Tavola1!K112)/Tavola1!K112</f>
        <v>3.6513545347467612E-2</v>
      </c>
      <c r="K113" s="13">
        <f>(Tavola1!L113-Tavola1!L112)/Tavola1!L112</f>
        <v>0</v>
      </c>
    </row>
    <row r="114" spans="1:11" hidden="1" outlineLevel="1">
      <c r="A114" s="4">
        <v>44002</v>
      </c>
      <c r="B114" s="13">
        <f>(Tavola1!B114-Tavola1!B113)/Tavola1!B113</f>
        <v>1.101299309625324E-2</v>
      </c>
      <c r="C114" s="13"/>
      <c r="D114" s="13">
        <f>(Tavola1!D114-Tavola1!D113)/Tavola1!D113</f>
        <v>0</v>
      </c>
      <c r="E114" s="13">
        <f>(Tavola1!E114-Tavola1!E113)/Tavola1!E113</f>
        <v>-6.6666666666666666E-2</v>
      </c>
      <c r="F114" s="13">
        <f>(Tavola1!F114-Tavola1!F113)/Tavola1!F113</f>
        <v>0</v>
      </c>
      <c r="G114" s="13">
        <f>(Tavola1!G114-Tavola1!G113)/Tavola1!G113</f>
        <v>0</v>
      </c>
      <c r="H114" s="13">
        <f>(Tavola1!H114-Tavola1!H113)/Tavola1!H113</f>
        <v>0</v>
      </c>
      <c r="I114" s="13">
        <f>(Tavola1!J114-Tavola1!J113)/Tavola1!J113</f>
        <v>-8.0645161290322578E-2</v>
      </c>
      <c r="J114" s="13">
        <f>(Tavola1!K114-Tavola1!K113)/Tavola1!K113</f>
        <v>3.787878787878788E-3</v>
      </c>
      <c r="K114" s="13">
        <f>(Tavola1!L114-Tavola1!L113)/Tavola1!L113</f>
        <v>0</v>
      </c>
    </row>
    <row r="115" spans="1:11" hidden="1" outlineLevel="1">
      <c r="A115" s="4">
        <v>44003</v>
      </c>
      <c r="B115" s="13">
        <f>(Tavola1!B115-Tavola1!B114)/Tavola1!B114</f>
        <v>5.8124230011898622E-3</v>
      </c>
      <c r="C115" s="13"/>
      <c r="D115" s="13">
        <f>(Tavola1!D115-Tavola1!D114)/Tavola1!D114</f>
        <v>6.5146579804560263E-4</v>
      </c>
      <c r="E115" s="13">
        <f>(Tavola1!E115-Tavola1!E114)/Tavola1!E114</f>
        <v>7.1428571428571426E-3</v>
      </c>
      <c r="F115" s="13">
        <f>(Tavola1!F115-Tavola1!F114)/Tavola1!F114</f>
        <v>0</v>
      </c>
      <c r="G115" s="13">
        <f>(Tavola1!G115-Tavola1!G114)/Tavola1!G114</f>
        <v>-4.7619047619047616E-2</v>
      </c>
      <c r="H115" s="13">
        <f>(Tavola1!H115-Tavola1!H114)/Tavola1!H114</f>
        <v>0.2</v>
      </c>
      <c r="I115" s="13">
        <f>(Tavola1!J115-Tavola1!J114)/Tavola1!J114</f>
        <v>8.771929824561403E-3</v>
      </c>
      <c r="J115" s="13">
        <f>(Tavola1!K115-Tavola1!K114)/Tavola1!K114</f>
        <v>3.7735849056603772E-4</v>
      </c>
      <c r="K115" s="13">
        <f>(Tavola1!L115-Tavola1!L114)/Tavola1!L114</f>
        <v>0</v>
      </c>
    </row>
    <row r="116" spans="1:11" hidden="1" outlineLevel="1">
      <c r="A116" s="4">
        <v>44004</v>
      </c>
      <c r="B116" s="13">
        <f>(Tavola1!B116-Tavola1!B115)/Tavola1!B115</f>
        <v>5.7369583651762437E-3</v>
      </c>
      <c r="C116" s="13"/>
      <c r="D116" s="13">
        <f>(Tavola1!D116-Tavola1!D115)/Tavola1!D115</f>
        <v>0</v>
      </c>
      <c r="E116" s="13">
        <f>(Tavola1!E116-Tavola1!E115)/Tavola1!E115</f>
        <v>0</v>
      </c>
      <c r="F116" s="13">
        <f>(Tavola1!F116-Tavola1!F115)/Tavola1!F115</f>
        <v>0</v>
      </c>
      <c r="G116" s="13">
        <f>(Tavola1!G116-Tavola1!G115)/Tavola1!G115</f>
        <v>0</v>
      </c>
      <c r="H116" s="13">
        <f>(Tavola1!H116-Tavola1!H115)/Tavola1!H115</f>
        <v>0</v>
      </c>
      <c r="I116" s="13">
        <f>(Tavola1!J116-Tavola1!J115)/Tavola1!J115</f>
        <v>0</v>
      </c>
      <c r="J116" s="13">
        <f>(Tavola1!K116-Tavola1!K115)/Tavola1!K115</f>
        <v>0</v>
      </c>
      <c r="K116" s="13">
        <f>(Tavola1!L116-Tavola1!L115)/Tavola1!L115</f>
        <v>0</v>
      </c>
    </row>
    <row r="117" spans="1:11" hidden="1" outlineLevel="1">
      <c r="A117" s="4">
        <v>44005</v>
      </c>
      <c r="B117" s="13">
        <f>(Tavola1!B117-Tavola1!B116)/Tavola1!B116</f>
        <v>1.4557245313264425E-2</v>
      </c>
      <c r="C117" s="13"/>
      <c r="D117" s="13">
        <f>(Tavola1!D117-Tavola1!D116)/Tavola1!D116</f>
        <v>3.2552083333333332E-4</v>
      </c>
      <c r="E117" s="13">
        <f>(Tavola1!E117-Tavola1!E116)/Tavola1!E116</f>
        <v>-6.3829787234042548E-2</v>
      </c>
      <c r="F117" s="13">
        <f>(Tavola1!F117-Tavola1!F116)/Tavola1!F116</f>
        <v>-0.15384615384615385</v>
      </c>
      <c r="G117" s="13">
        <f>(Tavola1!G117-Tavola1!G116)/Tavola1!G116</f>
        <v>-0.15</v>
      </c>
      <c r="H117" s="13">
        <f>(Tavola1!H117-Tavola1!H116)/Tavola1!H116</f>
        <v>-0.16666666666666666</v>
      </c>
      <c r="I117" s="13">
        <f>(Tavola1!J117-Tavola1!J116)/Tavola1!J116</f>
        <v>-4.3478260869565216E-2</v>
      </c>
      <c r="J117" s="13">
        <f>(Tavola1!K117-Tavola1!K116)/Tavola1!K116</f>
        <v>3.7721614485099961E-3</v>
      </c>
      <c r="K117" s="13">
        <f>(Tavola1!L117-Tavola1!L116)/Tavola1!L116</f>
        <v>0</v>
      </c>
    </row>
    <row r="118" spans="1:11" hidden="1" outlineLevel="1">
      <c r="A118" s="4">
        <v>44006</v>
      </c>
      <c r="B118" s="13">
        <f>(Tavola1!B118-Tavola1!B117)/Tavola1!B117</f>
        <v>1.2024520994177546E-2</v>
      </c>
      <c r="C118" s="13"/>
      <c r="D118" s="13">
        <f>(Tavola1!D118-Tavola1!D117)/Tavola1!D117</f>
        <v>3.254149040026033E-4</v>
      </c>
      <c r="E118" s="13">
        <f>(Tavola1!E118-Tavola1!E117)/Tavola1!E117</f>
        <v>0</v>
      </c>
      <c r="F118" s="13">
        <f>(Tavola1!F118-Tavola1!F117)/Tavola1!F117</f>
        <v>0</v>
      </c>
      <c r="G118" s="13">
        <f>(Tavola1!G118-Tavola1!G117)/Tavola1!G117</f>
        <v>0</v>
      </c>
      <c r="H118" s="13">
        <f>(Tavola1!H118-Tavola1!H117)/Tavola1!H117</f>
        <v>0</v>
      </c>
      <c r="I118" s="13">
        <f>(Tavola1!J118-Tavola1!J117)/Tavola1!J117</f>
        <v>0</v>
      </c>
      <c r="J118" s="13">
        <f>(Tavola1!K118-Tavola1!K117)/Tavola1!K117</f>
        <v>3.7579857196542651E-4</v>
      </c>
      <c r="K118" s="13">
        <f>(Tavola1!L118-Tavola1!L117)/Tavola1!L117</f>
        <v>0</v>
      </c>
    </row>
    <row r="119" spans="1:11" hidden="1" outlineLevel="1">
      <c r="A119" s="4">
        <v>44007</v>
      </c>
      <c r="B119" s="13">
        <f>(Tavola1!B119-Tavola1!B118)/Tavola1!B118</f>
        <v>1.1486270713051059E-2</v>
      </c>
      <c r="C119" s="13"/>
      <c r="D119" s="13">
        <f>(Tavola1!D119-Tavola1!D118)/Tavola1!D118</f>
        <v>6.5061808718282373E-4</v>
      </c>
      <c r="E119" s="13">
        <f>(Tavola1!E119-Tavola1!E118)/Tavola1!E118</f>
        <v>-1.5151515151515152E-2</v>
      </c>
      <c r="F119" s="13">
        <f>(Tavola1!F119-Tavola1!F118)/Tavola1!F118</f>
        <v>0</v>
      </c>
      <c r="G119" s="13">
        <f>(Tavola1!G119-Tavola1!G118)/Tavola1!G118</f>
        <v>0</v>
      </c>
      <c r="H119" s="13">
        <f>(Tavola1!H119-Tavola1!H118)/Tavola1!H118</f>
        <v>0</v>
      </c>
      <c r="I119" s="13">
        <f>(Tavola1!J119-Tavola1!J118)/Tavola1!J118</f>
        <v>-1.8181818181818181E-2</v>
      </c>
      <c r="J119" s="13">
        <f>(Tavola1!K119-Tavola1!K118)/Tavola1!K118</f>
        <v>1.5026296018031556E-3</v>
      </c>
      <c r="K119" s="13">
        <f>(Tavola1!L119-Tavola1!L118)/Tavola1!L118</f>
        <v>0</v>
      </c>
    </row>
    <row r="120" spans="1:11" hidden="1" outlineLevel="1">
      <c r="A120" s="4">
        <v>44008</v>
      </c>
      <c r="B120" s="13">
        <f>(Tavola1!B120-Tavola1!B119)/Tavola1!B119</f>
        <v>1.1481119546969355E-2</v>
      </c>
      <c r="C120" s="13"/>
      <c r="D120" s="13">
        <f>(Tavola1!D120-Tavola1!D119)/Tavola1!D119</f>
        <v>0</v>
      </c>
      <c r="E120" s="13">
        <f>(Tavola1!E120-Tavola1!E119)/Tavola1!E119</f>
        <v>-7.6923076923076927E-3</v>
      </c>
      <c r="F120" s="13">
        <f>(Tavola1!F120-Tavola1!F119)/Tavola1!F119</f>
        <v>0</v>
      </c>
      <c r="G120" s="13">
        <f>(Tavola1!G120-Tavola1!G119)/Tavola1!G119</f>
        <v>5.8823529411764705E-2</v>
      </c>
      <c r="H120" s="13">
        <f>(Tavola1!H120-Tavola1!H119)/Tavola1!H119</f>
        <v>-0.2</v>
      </c>
      <c r="I120" s="13">
        <f>(Tavola1!J120-Tavola1!J119)/Tavola1!J119</f>
        <v>-9.2592592592592587E-3</v>
      </c>
      <c r="J120" s="13">
        <f>(Tavola1!K120-Tavola1!K119)/Tavola1!K119</f>
        <v>0</v>
      </c>
      <c r="K120" s="13">
        <f>(Tavola1!L120-Tavola1!L119)/Tavola1!L119</f>
        <v>3.5714285714285713E-3</v>
      </c>
    </row>
    <row r="121" spans="1:11" hidden="1" outlineLevel="1">
      <c r="A121" s="4">
        <v>44009</v>
      </c>
      <c r="B121" s="13">
        <f>(Tavola1!B121-Tavola1!B120)/Tavola1!B120</f>
        <v>1.1633207158286927E-2</v>
      </c>
      <c r="C121" s="13"/>
      <c r="D121" s="13">
        <f>(Tavola1!D121-Tavola1!D120)/Tavola1!D120</f>
        <v>3.2509752925877764E-4</v>
      </c>
      <c r="E121" s="13">
        <f>(Tavola1!E121-Tavola1!E120)/Tavola1!E120</f>
        <v>7.7519379844961239E-3</v>
      </c>
      <c r="F121" s="13">
        <f>(Tavola1!F121-Tavola1!F120)/Tavola1!F120</f>
        <v>9.0909090909090912E-2</v>
      </c>
      <c r="G121" s="13">
        <f>(Tavola1!G121-Tavola1!G120)/Tavola1!G120</f>
        <v>0.1111111111111111</v>
      </c>
      <c r="H121" s="13">
        <f>(Tavola1!H121-Tavola1!H120)/Tavola1!H120</f>
        <v>0</v>
      </c>
      <c r="I121" s="13">
        <f>(Tavola1!J121-Tavola1!J120)/Tavola1!J120</f>
        <v>-9.3457943925233638E-3</v>
      </c>
      <c r="J121" s="13">
        <f>(Tavola1!K121-Tavola1!K120)/Tavola1!K120</f>
        <v>0</v>
      </c>
      <c r="K121" s="13">
        <f>(Tavola1!L121-Tavola1!L120)/Tavola1!L120</f>
        <v>0</v>
      </c>
    </row>
    <row r="122" spans="1:11" hidden="1" outlineLevel="1">
      <c r="A122" s="4">
        <v>44010</v>
      </c>
      <c r="B122" s="13">
        <f>(Tavola1!B122-Tavola1!B121)/Tavola1!B121</f>
        <v>6.4059867570426671E-3</v>
      </c>
      <c r="C122" s="13"/>
      <c r="D122" s="13">
        <f>(Tavola1!D122-Tavola1!D121)/Tavola1!D121</f>
        <v>0</v>
      </c>
      <c r="E122" s="13">
        <f>(Tavola1!E122-Tavola1!E121)/Tavola1!E121</f>
        <v>0</v>
      </c>
      <c r="F122" s="13">
        <f>(Tavola1!F122-Tavola1!F121)/Tavola1!F121</f>
        <v>4.1666666666666664E-2</v>
      </c>
      <c r="G122" s="13">
        <f>(Tavola1!G122-Tavola1!G121)/Tavola1!G121</f>
        <v>0.05</v>
      </c>
      <c r="H122" s="13">
        <f>(Tavola1!H122-Tavola1!H121)/Tavola1!H121</f>
        <v>0</v>
      </c>
      <c r="I122" s="13">
        <f>(Tavola1!J122-Tavola1!J121)/Tavola1!J121</f>
        <v>-9.433962264150943E-3</v>
      </c>
      <c r="J122" s="13">
        <f>(Tavola1!K122-Tavola1!K121)/Tavola1!K121</f>
        <v>0</v>
      </c>
      <c r="K122" s="13">
        <f>(Tavola1!L122-Tavola1!L121)/Tavola1!L121</f>
        <v>0</v>
      </c>
    </row>
    <row r="123" spans="1:11" hidden="1" outlineLevel="1">
      <c r="A123" s="4">
        <v>44011</v>
      </c>
      <c r="B123" s="13">
        <f>(Tavola1!B123-Tavola1!B122)/Tavola1!B122</f>
        <v>5.1486189243376869E-3</v>
      </c>
      <c r="C123" s="13"/>
      <c r="D123" s="13">
        <f>(Tavola1!D123-Tavola1!D122)/Tavola1!D122</f>
        <v>3.2499187520311994E-4</v>
      </c>
      <c r="E123" s="13">
        <f>(Tavola1!E123-Tavola1!E122)/Tavola1!E122</f>
        <v>-2.3076923076923078E-2</v>
      </c>
      <c r="F123" s="13">
        <f>(Tavola1!F123-Tavola1!F122)/Tavola1!F122</f>
        <v>-0.04</v>
      </c>
      <c r="G123" s="13">
        <f>(Tavola1!G123-Tavola1!G122)/Tavola1!G122</f>
        <v>0</v>
      </c>
      <c r="H123" s="13">
        <f>(Tavola1!H123-Tavola1!H122)/Tavola1!H122</f>
        <v>-0.25</v>
      </c>
      <c r="I123" s="13">
        <f>(Tavola1!J123-Tavola1!J122)/Tavola1!J122</f>
        <v>-1.9047619047619049E-2</v>
      </c>
      <c r="J123" s="13">
        <f>(Tavola1!K123-Tavola1!K122)/Tavola1!K122</f>
        <v>1.5003750937734434E-3</v>
      </c>
      <c r="K123" s="13">
        <f>(Tavola1!L123-Tavola1!L122)/Tavola1!L122</f>
        <v>0</v>
      </c>
    </row>
    <row r="124" spans="1:11" hidden="1" outlineLevel="1">
      <c r="A124" s="4">
        <v>44012</v>
      </c>
      <c r="B124" s="13">
        <f>(Tavola1!B124-Tavola1!B123)/Tavola1!B123</f>
        <v>1.2205277172597433E-2</v>
      </c>
      <c r="C124" s="13"/>
      <c r="D124" s="13">
        <f>(Tavola1!D124-Tavola1!D123)/Tavola1!D123</f>
        <v>6.4977257959714096E-4</v>
      </c>
      <c r="E124" s="13">
        <f>(Tavola1!E124-Tavola1!E123)/Tavola1!E123</f>
        <v>7.874015748031496E-3</v>
      </c>
      <c r="F124" s="13">
        <f>(Tavola1!F124-Tavola1!F123)/Tavola1!F123</f>
        <v>-8.3333333333333329E-2</v>
      </c>
      <c r="G124" s="13">
        <f>(Tavola1!G124-Tavola1!G123)/Tavola1!G123</f>
        <v>-9.5238095238095233E-2</v>
      </c>
      <c r="H124" s="13">
        <f>(Tavola1!H124-Tavola1!H123)/Tavola1!H123</f>
        <v>0</v>
      </c>
      <c r="I124" s="13">
        <f>(Tavola1!J124-Tavola1!J123)/Tavola1!J123</f>
        <v>2.9126213592233011E-2</v>
      </c>
      <c r="J124" s="13">
        <f>(Tavola1!K124-Tavola1!K123)/Tavola1!K123</f>
        <v>0</v>
      </c>
      <c r="K124" s="13">
        <f>(Tavola1!L124-Tavola1!L123)/Tavola1!L123</f>
        <v>3.5587188612099642E-3</v>
      </c>
    </row>
    <row r="125" spans="1:11" collapsed="1">
      <c r="A125" s="4">
        <v>44013</v>
      </c>
      <c r="B125" s="13">
        <f>(Tavola1!B125-Tavola1!B124)/Tavola1!B124</f>
        <v>1.1598930506861305E-2</v>
      </c>
      <c r="C125" s="13"/>
      <c r="D125" s="13">
        <f>(Tavola1!D125-Tavola1!D124)/Tavola1!D124</f>
        <v>3.2467532467532468E-4</v>
      </c>
      <c r="E125" s="13">
        <f>(Tavola1!E125-Tavola1!E124)/Tavola1!E124</f>
        <v>-1.5625E-2</v>
      </c>
      <c r="F125" s="13">
        <f>(Tavola1!F125-Tavola1!F124)/Tavola1!F124</f>
        <v>-4.5454545454545456E-2</v>
      </c>
      <c r="G125" s="13">
        <f>(Tavola1!G125-Tavola1!G124)/Tavola1!G124</f>
        <v>-5.2631578947368418E-2</v>
      </c>
      <c r="H125" s="13">
        <f>(Tavola1!H125-Tavola1!H124)/Tavola1!H124</f>
        <v>0</v>
      </c>
      <c r="I125" s="13">
        <f>(Tavola1!J125-Tavola1!J124)/Tavola1!J124</f>
        <v>-9.433962264150943E-3</v>
      </c>
      <c r="J125" s="13">
        <f>(Tavola1!K125-Tavola1!K124)/Tavola1!K124</f>
        <v>1.1235955056179776E-3</v>
      </c>
      <c r="K125" s="13">
        <f>(Tavola1!L125-Tavola1!L124)/Tavola1!L124</f>
        <v>0</v>
      </c>
    </row>
    <row r="126" spans="1:11">
      <c r="A126" s="4">
        <v>44014</v>
      </c>
      <c r="B126" s="13">
        <f>(Tavola1!B126-Tavola1!B125)/Tavola1!B125</f>
        <v>1.333831372697356E-2</v>
      </c>
      <c r="C126" s="13"/>
      <c r="D126" s="13">
        <f>(Tavola1!D126-Tavola1!D125)/Tavola1!D125</f>
        <v>2.9211295034079843E-3</v>
      </c>
      <c r="E126" s="13">
        <f>(Tavola1!E126-Tavola1!E125)/Tavola1!E125</f>
        <v>6.3492063492063489E-2</v>
      </c>
      <c r="F126" s="13">
        <f>(Tavola1!F126-Tavola1!F125)/Tavola1!F125</f>
        <v>-4.7619047619047616E-2</v>
      </c>
      <c r="G126" s="13">
        <f>(Tavola1!G126-Tavola1!G125)/Tavola1!G125</f>
        <v>-5.5555555555555552E-2</v>
      </c>
      <c r="H126" s="13">
        <f>(Tavola1!H126-Tavola1!H125)/Tavola1!H125</f>
        <v>0</v>
      </c>
      <c r="I126" s="13">
        <f>(Tavola1!J126-Tavola1!J125)/Tavola1!J125</f>
        <v>8.5714285714285715E-2</v>
      </c>
      <c r="J126" s="13">
        <f>(Tavola1!K126-Tavola1!K125)/Tavola1!K125</f>
        <v>3.7411148522259631E-4</v>
      </c>
      <c r="K126" s="13">
        <f>(Tavola1!L126-Tavola1!L125)/Tavola1!L125</f>
        <v>0</v>
      </c>
    </row>
    <row r="127" spans="1:11">
      <c r="A127" s="4">
        <v>44015</v>
      </c>
      <c r="B127" s="13">
        <f>(Tavola1!B127-Tavola1!B126)/Tavola1!B126</f>
        <v>1.3204738774805545E-2</v>
      </c>
      <c r="C127" s="13"/>
      <c r="D127" s="13">
        <f>(Tavola1!D127-Tavola1!D126)/Tavola1!D126</f>
        <v>3.2362459546925567E-4</v>
      </c>
      <c r="E127" s="13">
        <f>(Tavola1!E127-Tavola1!E126)/Tavola1!E126</f>
        <v>7.462686567164179E-3</v>
      </c>
      <c r="F127" s="13">
        <f>(Tavola1!F127-Tavola1!F126)/Tavola1!F126</f>
        <v>-0.1</v>
      </c>
      <c r="G127" s="13">
        <f>(Tavola1!G127-Tavola1!G126)/Tavola1!G126</f>
        <v>-5.8823529411764705E-2</v>
      </c>
      <c r="H127" s="13">
        <f>(Tavola1!H127-Tavola1!H126)/Tavola1!H126</f>
        <v>-0.33333333333333331</v>
      </c>
      <c r="I127" s="13">
        <f>(Tavola1!J127-Tavola1!J126)/Tavola1!J126</f>
        <v>2.6315789473684209E-2</v>
      </c>
      <c r="J127" s="13">
        <f>(Tavola1!K127-Tavola1!K126)/Tavola1!K126</f>
        <v>0</v>
      </c>
      <c r="K127" s="13">
        <f>(Tavola1!L127-Tavola1!L126)/Tavola1!L126</f>
        <v>0</v>
      </c>
    </row>
    <row r="128" spans="1:11">
      <c r="A128" s="4">
        <v>44016</v>
      </c>
      <c r="B128" s="13">
        <f>(Tavola1!B128-Tavola1!B127)/Tavola1!B127</f>
        <v>1.2406342247417648E-2</v>
      </c>
      <c r="C128" s="13"/>
      <c r="D128" s="13">
        <f>(Tavola1!D128-Tavola1!D127)/Tavola1!D127</f>
        <v>9.7055968942089935E-4</v>
      </c>
      <c r="E128" s="13">
        <f>(Tavola1!E128-Tavola1!E127)/Tavola1!E127</f>
        <v>2.2222222222222223E-2</v>
      </c>
      <c r="F128" s="13">
        <f>(Tavola1!F128-Tavola1!F127)/Tavola1!F127</f>
        <v>-5.5555555555555552E-2</v>
      </c>
      <c r="G128" s="13">
        <f>(Tavola1!G128-Tavola1!G127)/Tavola1!G127</f>
        <v>-6.25E-2</v>
      </c>
      <c r="H128" s="13">
        <f>(Tavola1!H128-Tavola1!H127)/Tavola1!H127</f>
        <v>0</v>
      </c>
      <c r="I128" s="13">
        <f>(Tavola1!J128-Tavola1!J127)/Tavola1!J127</f>
        <v>3.4188034188034191E-2</v>
      </c>
      <c r="J128" s="13">
        <f>(Tavola1!K128-Tavola1!K127)/Tavola1!K127</f>
        <v>0</v>
      </c>
      <c r="K128" s="13">
        <f>(Tavola1!L128-Tavola1!L127)/Tavola1!L127</f>
        <v>0</v>
      </c>
    </row>
    <row r="129" spans="1:11">
      <c r="A129" s="4">
        <v>44017</v>
      </c>
      <c r="B129" s="13">
        <f>(Tavola1!B129-Tavola1!B128)/Tavola1!B128</f>
        <v>6.22722786013528E-3</v>
      </c>
      <c r="C129" s="13"/>
      <c r="D129" s="13">
        <f>(Tavola1!D129-Tavola1!D128)/Tavola1!D128</f>
        <v>0</v>
      </c>
      <c r="E129" s="13">
        <f>(Tavola1!E129-Tavola1!E128)/Tavola1!E128</f>
        <v>0</v>
      </c>
      <c r="F129" s="13">
        <f>(Tavola1!F129-Tavola1!F128)/Tavola1!F128</f>
        <v>-0.11764705882352941</v>
      </c>
      <c r="G129" s="13">
        <f>(Tavola1!G129-Tavola1!G128)/Tavola1!G128</f>
        <v>-0.13333333333333333</v>
      </c>
      <c r="H129" s="13">
        <f>(Tavola1!H129-Tavola1!H128)/Tavola1!H128</f>
        <v>0</v>
      </c>
      <c r="I129" s="13">
        <f>(Tavola1!J129-Tavola1!J128)/Tavola1!J128</f>
        <v>1.6528925619834711E-2</v>
      </c>
      <c r="J129" s="13">
        <f>(Tavola1!K129-Tavola1!K128)/Tavola1!K128</f>
        <v>0</v>
      </c>
      <c r="K129" s="13">
        <f>(Tavola1!L129-Tavola1!L128)/Tavola1!L128</f>
        <v>0</v>
      </c>
    </row>
    <row r="130" spans="1:11">
      <c r="A130" s="4">
        <v>44018</v>
      </c>
      <c r="B130" s="13">
        <f>(Tavola1!B130-Tavola1!B129)/Tavola1!B129</f>
        <v>4.3668911893675688E-3</v>
      </c>
      <c r="C130" s="13"/>
      <c r="D130" s="13">
        <f>(Tavola1!D130-Tavola1!D129)/Tavola1!D129</f>
        <v>3.2320620555914673E-4</v>
      </c>
      <c r="E130" s="13">
        <f>(Tavola1!E130-Tavola1!E129)/Tavola1!E129</f>
        <v>7.246376811594203E-3</v>
      </c>
      <c r="F130" s="13">
        <f>(Tavola1!F130-Tavola1!F129)/Tavola1!F129</f>
        <v>6.6666666666666666E-2</v>
      </c>
      <c r="G130" s="13">
        <f>(Tavola1!G130-Tavola1!G129)/Tavola1!G129</f>
        <v>7.6923076923076927E-2</v>
      </c>
      <c r="H130" s="13">
        <f>(Tavola1!H130-Tavola1!H129)/Tavola1!H129</f>
        <v>0</v>
      </c>
      <c r="I130" s="13">
        <f>(Tavola1!J130-Tavola1!J129)/Tavola1!J129</f>
        <v>0</v>
      </c>
      <c r="J130" s="13">
        <f>(Tavola1!K130-Tavola1!K129)/Tavola1!K129</f>
        <v>0</v>
      </c>
      <c r="K130" s="13">
        <f>(Tavola1!L130-Tavola1!L129)/Tavola1!L129</f>
        <v>0</v>
      </c>
    </row>
    <row r="131" spans="1:11">
      <c r="A131" s="4">
        <v>44019</v>
      </c>
      <c r="B131" s="13">
        <f>(Tavola1!B131-Tavola1!B130)/Tavola1!B130</f>
        <v>1.1733940659657209E-2</v>
      </c>
      <c r="C131" s="13"/>
      <c r="D131" s="13">
        <f>(Tavola1!D131-Tavola1!D130)/Tavola1!D130</f>
        <v>3.2310177705977385E-4</v>
      </c>
      <c r="E131" s="13">
        <f>(Tavola1!E131-Tavola1!E130)/Tavola1!E130</f>
        <v>7.1942446043165471E-3</v>
      </c>
      <c r="F131" s="13">
        <f>(Tavola1!F131-Tavola1!F130)/Tavola1!F130</f>
        <v>-0.25</v>
      </c>
      <c r="G131" s="13">
        <f>(Tavola1!G131-Tavola1!G130)/Tavola1!G130</f>
        <v>-0.14285714285714285</v>
      </c>
      <c r="H131" s="13">
        <f>(Tavola1!H131-Tavola1!H130)/Tavola1!H130</f>
        <v>-1</v>
      </c>
      <c r="I131" s="13">
        <f>(Tavola1!J131-Tavola1!J130)/Tavola1!J130</f>
        <v>4.065040650406504E-2</v>
      </c>
      <c r="J131" s="13">
        <f>(Tavola1!K131-Tavola1!K130)/Tavola1!K130</f>
        <v>0</v>
      </c>
      <c r="K131" s="13">
        <f>(Tavola1!L131-Tavola1!L130)/Tavola1!L130</f>
        <v>0</v>
      </c>
    </row>
    <row r="132" spans="1:11">
      <c r="A132" s="4">
        <v>44020</v>
      </c>
      <c r="B132" s="13">
        <f>(Tavola1!B132-Tavola1!B131)/Tavola1!B131</f>
        <v>1.0926093165408416E-2</v>
      </c>
      <c r="C132" s="13"/>
      <c r="D132" s="13">
        <f>(Tavola1!D132-Tavola1!D131)/Tavola1!D131</f>
        <v>3.2299741602067185E-4</v>
      </c>
      <c r="E132" s="13">
        <f>(Tavola1!E132-Tavola1!E131)/Tavola1!E131</f>
        <v>-9.285714285714286E-2</v>
      </c>
      <c r="F132" s="13">
        <f>(Tavola1!F132-Tavola1!F131)/Tavola1!F131</f>
        <v>-0.41666666666666669</v>
      </c>
      <c r="G132" s="13">
        <f>(Tavola1!G132-Tavola1!G131)/Tavola1!G131</f>
        <v>-0.41666666666666669</v>
      </c>
      <c r="H132" s="13" t="e">
        <f>(Tavola1!H132-Tavola1!H131)/Tavola1!H131</f>
        <v>#DIV/0!</v>
      </c>
      <c r="I132" s="13">
        <f>(Tavola1!J132-Tavola1!J131)/Tavola1!J131</f>
        <v>-6.25E-2</v>
      </c>
      <c r="J132" s="13">
        <f>(Tavola1!K132-Tavola1!K131)/Tavola1!K131</f>
        <v>4.8616305160807775E-3</v>
      </c>
      <c r="K132" s="13">
        <f>(Tavola1!L132-Tavola1!L131)/Tavola1!L131</f>
        <v>3.5460992907801418E-3</v>
      </c>
    </row>
    <row r="133" spans="1:11">
      <c r="A133" s="4">
        <v>44021</v>
      </c>
      <c r="B133" s="13">
        <f>(Tavola1!B133-Tavola1!B132)/Tavola1!B132</f>
        <v>1.1494505784658443E-2</v>
      </c>
      <c r="C133" s="13"/>
      <c r="D133" s="13">
        <f>(Tavola1!D133-Tavola1!D132)/Tavola1!D132</f>
        <v>3.2289312237649337E-4</v>
      </c>
      <c r="E133" s="13">
        <f>(Tavola1!E133-Tavola1!E132)/Tavola1!E132</f>
        <v>7.874015748031496E-3</v>
      </c>
      <c r="F133" s="13">
        <f>(Tavola1!F133-Tavola1!F132)/Tavola1!F132</f>
        <v>-0.14285714285714285</v>
      </c>
      <c r="G133" s="13">
        <f>(Tavola1!G133-Tavola1!G132)/Tavola1!G132</f>
        <v>-0.14285714285714285</v>
      </c>
      <c r="H133" s="13" t="e">
        <f>(Tavola1!H133-Tavola1!H132)/Tavola1!H132</f>
        <v>#DIV/0!</v>
      </c>
      <c r="I133" s="13">
        <f>(Tavola1!J133-Tavola1!J132)/Tavola1!J132</f>
        <v>1.6666666666666666E-2</v>
      </c>
      <c r="J133" s="13">
        <f>(Tavola1!K133-Tavola1!K132)/Tavola1!K132</f>
        <v>0</v>
      </c>
      <c r="K133" s="13">
        <f>(Tavola1!L133-Tavola1!L132)/Tavola1!L132</f>
        <v>0</v>
      </c>
    </row>
    <row r="134" spans="1:11">
      <c r="A134" s="4">
        <v>44022</v>
      </c>
      <c r="B134" s="13">
        <f>(Tavola1!B134-Tavola1!B133)/Tavola1!B133</f>
        <v>8.3358349539484275E-3</v>
      </c>
      <c r="C134" s="13"/>
      <c r="D134" s="13">
        <f>(Tavola1!D134-Tavola1!D133)/Tavola1!D133</f>
        <v>0</v>
      </c>
      <c r="E134" s="13">
        <f>(Tavola1!E134-Tavola1!E133)/Tavola1!E133</f>
        <v>-3.125E-2</v>
      </c>
      <c r="F134" s="13">
        <f>(Tavola1!F134-Tavola1!F133)/Tavola1!F133</f>
        <v>0</v>
      </c>
      <c r="G134" s="13">
        <f>(Tavola1!G134-Tavola1!G133)/Tavola1!G133</f>
        <v>0</v>
      </c>
      <c r="H134" s="13" t="e">
        <f>(Tavola1!H134-Tavola1!H133)/Tavola1!H133</f>
        <v>#DIV/0!</v>
      </c>
      <c r="I134" s="13">
        <f>(Tavola1!J134-Tavola1!J133)/Tavola1!J133</f>
        <v>-3.2786885245901641E-2</v>
      </c>
      <c r="J134" s="13">
        <f>(Tavola1!K134-Tavola1!K133)/Tavola1!K133</f>
        <v>1.4886490509862301E-3</v>
      </c>
      <c r="K134" s="13">
        <f>(Tavola1!L134-Tavola1!L133)/Tavola1!L133</f>
        <v>0</v>
      </c>
    </row>
    <row r="135" spans="1:11">
      <c r="A135" s="4">
        <v>44023</v>
      </c>
      <c r="B135" s="13">
        <f>(Tavola1!B135-Tavola1!B134)/Tavola1!B134</f>
        <v>8.1590562936052161E-3</v>
      </c>
      <c r="C135" s="13"/>
      <c r="D135" s="13">
        <f>(Tavola1!D135-Tavola1!D134)/Tavola1!D134</f>
        <v>3.2278889606197545E-4</v>
      </c>
      <c r="E135" s="13">
        <f>(Tavola1!E135-Tavola1!E134)/Tavola1!E134</f>
        <v>-8.0645161290322578E-3</v>
      </c>
      <c r="F135" s="13">
        <f>(Tavola1!F135-Tavola1!F134)/Tavola1!F134</f>
        <v>0</v>
      </c>
      <c r="G135" s="13">
        <f>(Tavola1!G135-Tavola1!G134)/Tavola1!G134</f>
        <v>0</v>
      </c>
      <c r="H135" s="13" t="e">
        <f>(Tavola1!H135-Tavola1!H134)/Tavola1!H134</f>
        <v>#DIV/0!</v>
      </c>
      <c r="I135" s="13">
        <f>(Tavola1!J135-Tavola1!J134)/Tavola1!J134</f>
        <v>-8.4745762711864406E-3</v>
      </c>
      <c r="J135" s="13">
        <f>(Tavola1!K135-Tavola1!K134)/Tavola1!K134</f>
        <v>7.4321813452248237E-4</v>
      </c>
      <c r="K135" s="13">
        <f>(Tavola1!L135-Tavola1!L134)/Tavola1!L134</f>
        <v>0</v>
      </c>
    </row>
    <row r="136" spans="1:11">
      <c r="A136" s="4">
        <v>44024</v>
      </c>
      <c r="B136" s="13">
        <f>(Tavola1!B136-Tavola1!B135)/Tavola1!B135</f>
        <v>6.4881151084063031E-3</v>
      </c>
      <c r="C136" s="13"/>
      <c r="D136" s="13">
        <f>(Tavola1!D136-Tavola1!D135)/Tavola1!D135</f>
        <v>0</v>
      </c>
      <c r="E136" s="13">
        <f>(Tavola1!E136-Tavola1!E135)/Tavola1!E135</f>
        <v>0</v>
      </c>
      <c r="F136" s="13">
        <f>(Tavola1!F136-Tavola1!F135)/Tavola1!F135</f>
        <v>-0.16666666666666666</v>
      </c>
      <c r="G136" s="13">
        <f>(Tavola1!G136-Tavola1!G135)/Tavola1!G135</f>
        <v>-0.16666666666666666</v>
      </c>
      <c r="H136" s="13" t="e">
        <f>(Tavola1!H136-Tavola1!H135)/Tavola1!H135</f>
        <v>#DIV/0!</v>
      </c>
      <c r="I136" s="13">
        <f>(Tavola1!J136-Tavola1!J135)/Tavola1!J135</f>
        <v>8.5470085470085479E-3</v>
      </c>
      <c r="J136" s="13">
        <f>(Tavola1!K136-Tavola1!K135)/Tavola1!K135</f>
        <v>0</v>
      </c>
      <c r="K136" s="13">
        <f>(Tavola1!L136-Tavola1!L135)/Tavola1!L135</f>
        <v>0</v>
      </c>
    </row>
    <row r="137" spans="1:11">
      <c r="A137" s="4">
        <v>44025</v>
      </c>
      <c r="B137" s="13">
        <f>(Tavola1!B137-Tavola1!B136)/Tavola1!B136</f>
        <v>3.3166931718642367E-3</v>
      </c>
      <c r="C137" s="13"/>
      <c r="D137" s="13">
        <f>(Tavola1!D137-Tavola1!D136)/Tavola1!D136</f>
        <v>3.2268473701193933E-4</v>
      </c>
      <c r="E137" s="13">
        <f>(Tavola1!E137-Tavola1!E136)/Tavola1!E136</f>
        <v>0</v>
      </c>
      <c r="F137" s="13">
        <f>(Tavola1!F137-Tavola1!F136)/Tavola1!F136</f>
        <v>0.2</v>
      </c>
      <c r="G137" s="13">
        <f>(Tavola1!G137-Tavola1!G136)/Tavola1!G136</f>
        <v>0.2</v>
      </c>
      <c r="H137" s="13" t="e">
        <f>(Tavola1!H137-Tavola1!H136)/Tavola1!H136</f>
        <v>#DIV/0!</v>
      </c>
      <c r="I137" s="13">
        <f>(Tavola1!J137-Tavola1!J136)/Tavola1!J136</f>
        <v>-8.4745762711864406E-3</v>
      </c>
      <c r="J137" s="13">
        <f>(Tavola1!K137-Tavola1!K136)/Tavola1!K136</f>
        <v>3.713330857779428E-4</v>
      </c>
      <c r="K137" s="13">
        <f>(Tavola1!L137-Tavola1!L136)/Tavola1!L136</f>
        <v>0</v>
      </c>
    </row>
    <row r="138" spans="1:11">
      <c r="A138" s="4">
        <v>44026</v>
      </c>
      <c r="B138" s="13">
        <f>(Tavola1!B138-Tavola1!B137)/Tavola1!B137</f>
        <v>1.1646337845512261E-2</v>
      </c>
      <c r="C138" s="13"/>
      <c r="D138" s="13">
        <f>(Tavola1!D138-Tavola1!D137)/Tavola1!D137</f>
        <v>4.8387096774193551E-3</v>
      </c>
      <c r="E138" s="13">
        <f>(Tavola1!E138-Tavola1!E137)/Tavola1!E137</f>
        <v>0.11382113821138211</v>
      </c>
      <c r="F138" s="13">
        <f>(Tavola1!F138-Tavola1!F137)/Tavola1!F137</f>
        <v>-0.33333333333333331</v>
      </c>
      <c r="G138" s="13">
        <f>(Tavola1!G138-Tavola1!G137)/Tavola1!G137</f>
        <v>-0.33333333333333331</v>
      </c>
      <c r="H138" s="13" t="e">
        <f>(Tavola1!H138-Tavola1!H137)/Tavola1!H137</f>
        <v>#DIV/0!</v>
      </c>
      <c r="I138" s="13">
        <f>(Tavola1!J138-Tavola1!J137)/Tavola1!J137</f>
        <v>0.13675213675213677</v>
      </c>
      <c r="J138" s="13">
        <f>(Tavola1!K138-Tavola1!K137)/Tavola1!K137</f>
        <v>3.7119524870081661E-4</v>
      </c>
      <c r="K138" s="13">
        <f>(Tavola1!L138-Tavola1!L137)/Tavola1!L137</f>
        <v>0</v>
      </c>
    </row>
    <row r="139" spans="1:11">
      <c r="A139" s="4">
        <v>44027</v>
      </c>
      <c r="B139" s="13">
        <f>(Tavola1!B139-Tavola1!B138)/Tavola1!B138</f>
        <v>8.5462208108855395E-3</v>
      </c>
      <c r="C139" s="13"/>
      <c r="D139" s="13">
        <f>(Tavola1!D139-Tavola1!D138)/Tavola1!D138</f>
        <v>0</v>
      </c>
      <c r="E139" s="13">
        <f>(Tavola1!E139-Tavola1!E138)/Tavola1!E138</f>
        <v>0</v>
      </c>
      <c r="F139" s="13">
        <f>(Tavola1!F139-Tavola1!F138)/Tavola1!F138</f>
        <v>0</v>
      </c>
      <c r="G139" s="13">
        <f>(Tavola1!G139-Tavola1!G138)/Tavola1!G138</f>
        <v>0</v>
      </c>
      <c r="H139" s="13" t="e">
        <f>(Tavola1!H139-Tavola1!H138)/Tavola1!H138</f>
        <v>#DIV/0!</v>
      </c>
      <c r="I139" s="13">
        <f>(Tavola1!J139-Tavola1!J138)/Tavola1!J138</f>
        <v>0</v>
      </c>
      <c r="J139" s="13">
        <f>(Tavola1!K139-Tavola1!K138)/Tavola1!K138</f>
        <v>0</v>
      </c>
      <c r="K139" s="13">
        <f>(Tavola1!L139-Tavola1!L138)/Tavola1!L138</f>
        <v>0</v>
      </c>
    </row>
    <row r="140" spans="1:11">
      <c r="A140" s="4">
        <v>44028</v>
      </c>
      <c r="B140" s="13">
        <f>(Tavola1!B140-Tavola1!B139)/Tavola1!B139</f>
        <v>9.5330270580123114E-3</v>
      </c>
      <c r="C140" s="13"/>
      <c r="D140" s="13">
        <f>(Tavola1!D140-Tavola1!D139)/Tavola1!D139</f>
        <v>5.4574638844301767E-3</v>
      </c>
      <c r="E140" s="13">
        <f>(Tavola1!E140-Tavola1!E139)/Tavola1!E139</f>
        <v>0.12408759124087591</v>
      </c>
      <c r="F140" s="13">
        <f>(Tavola1!F140-Tavola1!F139)/Tavola1!F139</f>
        <v>0.5</v>
      </c>
      <c r="G140" s="13">
        <f>(Tavola1!G140-Tavola1!G139)/Tavola1!G139</f>
        <v>0.5</v>
      </c>
      <c r="H140" s="13" t="e">
        <f>(Tavola1!H140-Tavola1!H139)/Tavola1!H139</f>
        <v>#DIV/0!</v>
      </c>
      <c r="I140" s="13">
        <f>(Tavola1!J140-Tavola1!J139)/Tavola1!J139</f>
        <v>0.11278195488721804</v>
      </c>
      <c r="J140" s="13">
        <f>(Tavola1!K140-Tavola1!K139)/Tavola1!K139</f>
        <v>0</v>
      </c>
      <c r="K140" s="13">
        <f>(Tavola1!L140-Tavola1!L139)/Tavola1!L139</f>
        <v>0</v>
      </c>
    </row>
    <row r="141" spans="1:11">
      <c r="A141" s="4">
        <v>44029</v>
      </c>
      <c r="B141" s="13">
        <f>(Tavola1!B141-Tavola1!B140)/Tavola1!B140</f>
        <v>9.8750396030234076E-3</v>
      </c>
      <c r="C141" s="13"/>
      <c r="D141" s="13">
        <f>(Tavola1!D141-Tavola1!D140)/Tavola1!D140</f>
        <v>1.277139208173691E-3</v>
      </c>
      <c r="E141" s="13">
        <f>(Tavola1!E141-Tavola1!E140)/Tavola1!E140</f>
        <v>2.5974025974025976E-2</v>
      </c>
      <c r="F141" s="13">
        <f>(Tavola1!F141-Tavola1!F140)/Tavola1!F140</f>
        <v>0.5</v>
      </c>
      <c r="G141" s="13">
        <f>(Tavola1!G141-Tavola1!G140)/Tavola1!G140</f>
        <v>0.5</v>
      </c>
      <c r="H141" s="13" t="e">
        <f>(Tavola1!H141-Tavola1!H140)/Tavola1!H140</f>
        <v>#DIV/0!</v>
      </c>
      <c r="I141" s="13">
        <f>(Tavola1!J141-Tavola1!J140)/Tavola1!J140</f>
        <v>6.7567567567567571E-3</v>
      </c>
      <c r="J141" s="13">
        <f>(Tavola1!K141-Tavola1!K140)/Tavola1!K140</f>
        <v>0</v>
      </c>
      <c r="K141" s="13">
        <f>(Tavola1!L141-Tavola1!L140)/Tavola1!L140</f>
        <v>0</v>
      </c>
    </row>
    <row r="142" spans="1:11">
      <c r="A142" s="4">
        <v>44030</v>
      </c>
      <c r="B142" s="13">
        <f>(Tavola1!B142-Tavola1!B141)/Tavola1!B141</f>
        <v>7.9124174431727898E-3</v>
      </c>
      <c r="C142" s="13"/>
      <c r="D142" s="13">
        <f>(Tavola1!D142-Tavola1!D141)/Tavola1!D141</f>
        <v>1.2755102040816326E-3</v>
      </c>
      <c r="E142" s="13">
        <f>(Tavola1!E142-Tavola1!E141)/Tavola1!E141</f>
        <v>2.5316455696202531E-2</v>
      </c>
      <c r="F142" s="13">
        <f>(Tavola1!F142-Tavola1!F141)/Tavola1!F141</f>
        <v>0.55555555555555558</v>
      </c>
      <c r="G142" s="13">
        <f>(Tavola1!G142-Tavola1!G141)/Tavola1!G141</f>
        <v>0.55555555555555558</v>
      </c>
      <c r="H142" s="13" t="e">
        <f>(Tavola1!H142-Tavola1!H141)/Tavola1!H141</f>
        <v>#DIV/0!</v>
      </c>
      <c r="I142" s="13">
        <f>(Tavola1!J142-Tavola1!J141)/Tavola1!J141</f>
        <v>-6.7114093959731542E-3</v>
      </c>
      <c r="J142" s="13">
        <f>(Tavola1!K142-Tavola1!K141)/Tavola1!K141</f>
        <v>0</v>
      </c>
      <c r="K142" s="13">
        <f>(Tavola1!L142-Tavola1!L141)/Tavola1!L141</f>
        <v>0</v>
      </c>
    </row>
    <row r="143" spans="1:11">
      <c r="A143" s="4">
        <v>44031</v>
      </c>
      <c r="B143" s="13">
        <f>(Tavola1!B143-Tavola1!B142)/Tavola1!B142</f>
        <v>5.9503838240109307E-3</v>
      </c>
      <c r="C143" s="13"/>
      <c r="D143" s="13">
        <f>(Tavola1!D143-Tavola1!D142)/Tavola1!D142</f>
        <v>6.3694267515923564E-4</v>
      </c>
      <c r="E143" s="13">
        <f>(Tavola1!E143-Tavola1!E142)/Tavola1!E142</f>
        <v>0</v>
      </c>
      <c r="F143" s="13">
        <f>(Tavola1!F143-Tavola1!F142)/Tavola1!F142</f>
        <v>-0.14285714285714285</v>
      </c>
      <c r="G143" s="13">
        <f>(Tavola1!G143-Tavola1!G142)/Tavola1!G142</f>
        <v>-0.21428571428571427</v>
      </c>
      <c r="H143" s="13" t="e">
        <f>(Tavola1!H143-Tavola1!H142)/Tavola1!H142</f>
        <v>#DIV/0!</v>
      </c>
      <c r="I143" s="13">
        <f>(Tavola1!J143-Tavola1!J142)/Tavola1!J142</f>
        <v>1.3513513513513514E-2</v>
      </c>
      <c r="J143" s="13">
        <f>(Tavola1!K143-Tavola1!K142)/Tavola1!K142</f>
        <v>7.4211502782931351E-4</v>
      </c>
      <c r="K143" s="13">
        <f>(Tavola1!L143-Tavola1!L142)/Tavola1!L142</f>
        <v>0</v>
      </c>
    </row>
    <row r="144" spans="1:11">
      <c r="A144" s="4">
        <v>44032</v>
      </c>
      <c r="B144" s="13">
        <f>(Tavola1!B144-Tavola1!B143)/Tavola1!B143</f>
        <v>3.9099702231455771E-3</v>
      </c>
      <c r="C144" s="13"/>
      <c r="D144" s="13">
        <f>(Tavola1!D144-Tavola1!D143)/Tavola1!D143</f>
        <v>6.3653723742838951E-4</v>
      </c>
      <c r="E144" s="13">
        <f>(Tavola1!E144-Tavola1!E143)/Tavola1!E143</f>
        <v>-3.0864197530864196E-2</v>
      </c>
      <c r="F144" s="13">
        <f>(Tavola1!F144-Tavola1!F143)/Tavola1!F143</f>
        <v>0</v>
      </c>
      <c r="G144" s="13">
        <f>(Tavola1!G144-Tavola1!G143)/Tavola1!G143</f>
        <v>-9.0909090909090912E-2</v>
      </c>
      <c r="H144" s="13">
        <f>(Tavola1!H144-Tavola1!H143)/Tavola1!H143</f>
        <v>1</v>
      </c>
      <c r="I144" s="13">
        <f>(Tavola1!J144-Tavola1!J143)/Tavola1!J143</f>
        <v>-3.3333333333333333E-2</v>
      </c>
      <c r="J144" s="13">
        <f>(Tavola1!K144-Tavola1!K143)/Tavola1!K143</f>
        <v>2.5954764553207266E-3</v>
      </c>
      <c r="K144" s="13">
        <f>(Tavola1!L144-Tavola1!L143)/Tavola1!L143</f>
        <v>0</v>
      </c>
    </row>
    <row r="145" spans="1:11">
      <c r="A145" s="4">
        <v>44033</v>
      </c>
      <c r="B145" s="13">
        <f>(Tavola1!B145-Tavola1!B144)/Tavola1!B144</f>
        <v>1.0619476111182273E-2</v>
      </c>
      <c r="C145" s="13"/>
      <c r="D145" s="13">
        <f>(Tavola1!D145-Tavola1!D144)/Tavola1!D144</f>
        <v>6.3613231552162855E-4</v>
      </c>
      <c r="E145" s="13">
        <f>(Tavola1!E145-Tavola1!E144)/Tavola1!E144</f>
        <v>0</v>
      </c>
      <c r="F145" s="13">
        <f>(Tavola1!F145-Tavola1!F144)/Tavola1!F144</f>
        <v>0</v>
      </c>
      <c r="G145" s="13">
        <f>(Tavola1!G145-Tavola1!G144)/Tavola1!G144</f>
        <v>0</v>
      </c>
      <c r="H145" s="13">
        <f>(Tavola1!H145-Tavola1!H144)/Tavola1!H144</f>
        <v>0</v>
      </c>
      <c r="I145" s="13">
        <f>(Tavola1!J145-Tavola1!J144)/Tavola1!J144</f>
        <v>0</v>
      </c>
      <c r="J145" s="13">
        <f>(Tavola1!K145-Tavola1!K144)/Tavola1!K144</f>
        <v>7.3964497041420117E-4</v>
      </c>
      <c r="K145" s="13">
        <f>(Tavola1!L145-Tavola1!L144)/Tavola1!L144</f>
        <v>0</v>
      </c>
    </row>
    <row r="146" spans="1:11">
      <c r="A146" s="4">
        <v>44034</v>
      </c>
      <c r="B146" s="13">
        <f>(Tavola1!B146-Tavola1!B145)/Tavola1!B145</f>
        <v>1.059502449728094E-2</v>
      </c>
      <c r="C146" s="13"/>
      <c r="D146" s="13">
        <f>(Tavola1!D146-Tavola1!D145)/Tavola1!D145</f>
        <v>2.2250476795931343E-3</v>
      </c>
      <c r="E146" s="13">
        <f>(Tavola1!E146-Tavola1!E145)/Tavola1!E145</f>
        <v>2.5477707006369428E-2</v>
      </c>
      <c r="F146" s="13">
        <f>(Tavola1!F146-Tavola1!F145)/Tavola1!F145</f>
        <v>8.3333333333333329E-2</v>
      </c>
      <c r="G146" s="13">
        <f>(Tavola1!G146-Tavola1!G145)/Tavola1!G145</f>
        <v>0</v>
      </c>
      <c r="H146" s="13">
        <f>(Tavola1!H146-Tavola1!H145)/Tavola1!H145</f>
        <v>0.5</v>
      </c>
      <c r="I146" s="13">
        <f>(Tavola1!J146-Tavola1!J145)/Tavola1!J145</f>
        <v>2.0689655172413793E-2</v>
      </c>
      <c r="J146" s="13">
        <f>(Tavola1!K146-Tavola1!K145)/Tavola1!K145</f>
        <v>1.1086474501108647E-3</v>
      </c>
      <c r="K146" s="13">
        <f>(Tavola1!L146-Tavola1!L145)/Tavola1!L145</f>
        <v>0</v>
      </c>
    </row>
    <row r="147" spans="1:11">
      <c r="A147" s="4">
        <v>44035</v>
      </c>
      <c r="B147" s="13">
        <f>(Tavola1!B147-Tavola1!B146)/Tavola1!B146</f>
        <v>1.1048316297736251E-2</v>
      </c>
      <c r="C147" s="13"/>
      <c r="D147" s="13">
        <f>(Tavola1!D147-Tavola1!D146)/Tavola1!D146</f>
        <v>1.585791309863622E-3</v>
      </c>
      <c r="E147" s="13">
        <f>(Tavola1!E147-Tavola1!E146)/Tavola1!E146</f>
        <v>1.2422360248447204E-2</v>
      </c>
      <c r="F147" s="13">
        <f>(Tavola1!F147-Tavola1!F146)/Tavola1!F146</f>
        <v>0</v>
      </c>
      <c r="G147" s="13">
        <f>(Tavola1!G147-Tavola1!G146)/Tavola1!G146</f>
        <v>0</v>
      </c>
      <c r="H147" s="13">
        <f>(Tavola1!H147-Tavola1!H146)/Tavola1!H146</f>
        <v>0</v>
      </c>
      <c r="I147" s="13">
        <f>(Tavola1!J147-Tavola1!J146)/Tavola1!J146</f>
        <v>1.3513513513513514E-2</v>
      </c>
      <c r="J147" s="13">
        <f>(Tavola1!K147-Tavola1!K146)/Tavola1!K146</f>
        <v>1.1074197120708748E-3</v>
      </c>
      <c r="K147" s="13">
        <f>(Tavola1!L147-Tavola1!L146)/Tavola1!L146</f>
        <v>0</v>
      </c>
    </row>
    <row r="148" spans="1:11">
      <c r="A148" s="4">
        <v>44036</v>
      </c>
      <c r="B148" s="13">
        <f>(Tavola1!B148-Tavola1!B147)/Tavola1!B147</f>
        <v>7.6558993065111974E-3</v>
      </c>
      <c r="C148" s="13"/>
      <c r="D148" s="13">
        <f>(Tavola1!D148-Tavola1!D147)/Tavola1!D147</f>
        <v>2.5332488917036099E-3</v>
      </c>
      <c r="E148" s="13">
        <f>(Tavola1!E148-Tavola1!E147)/Tavola1!E147</f>
        <v>4.2944785276073622E-2</v>
      </c>
      <c r="F148" s="13">
        <f>(Tavola1!F148-Tavola1!F147)/Tavola1!F147</f>
        <v>0</v>
      </c>
      <c r="G148" s="13">
        <f>(Tavola1!G148-Tavola1!G147)/Tavola1!G147</f>
        <v>0.1</v>
      </c>
      <c r="H148" s="13">
        <f>(Tavola1!H148-Tavola1!H147)/Tavola1!H147</f>
        <v>-0.33333333333333331</v>
      </c>
      <c r="I148" s="13">
        <f>(Tavola1!J148-Tavola1!J147)/Tavola1!J147</f>
        <v>4.6666666666666669E-2</v>
      </c>
      <c r="J148" s="13">
        <f>(Tavola1!K148-Tavola1!K147)/Tavola1!K147</f>
        <v>3.687315634218289E-4</v>
      </c>
      <c r="K148" s="13">
        <f>(Tavola1!L148-Tavola1!L147)/Tavola1!L147</f>
        <v>0</v>
      </c>
    </row>
    <row r="149" spans="1:11">
      <c r="A149" s="4">
        <v>44037</v>
      </c>
      <c r="B149" s="13">
        <f>(Tavola1!B149-Tavola1!B148)/Tavola1!B148</f>
        <v>8.4940718456910282E-3</v>
      </c>
      <c r="C149" s="13"/>
      <c r="D149" s="13">
        <f>(Tavola1!D149-Tavola1!D148)/Tavola1!D148</f>
        <v>4.1061276058117499E-3</v>
      </c>
      <c r="E149" s="13">
        <f>(Tavola1!E149-Tavola1!E148)/Tavola1!E148</f>
        <v>6.4705882352941183E-2</v>
      </c>
      <c r="F149" s="13">
        <f>(Tavola1!F149-Tavola1!F148)/Tavola1!F148</f>
        <v>0.30769230769230771</v>
      </c>
      <c r="G149" s="13">
        <f>(Tavola1!G149-Tavola1!G148)/Tavola1!G148</f>
        <v>0.36363636363636365</v>
      </c>
      <c r="H149" s="13">
        <f>(Tavola1!H149-Tavola1!H148)/Tavola1!H148</f>
        <v>0</v>
      </c>
      <c r="I149" s="13">
        <f>(Tavola1!J149-Tavola1!J148)/Tavola1!J148</f>
        <v>4.4585987261146494E-2</v>
      </c>
      <c r="J149" s="13">
        <f>(Tavola1!K149-Tavola1!K148)/Tavola1!K148</f>
        <v>7.3719130114264651E-4</v>
      </c>
      <c r="K149" s="13">
        <f>(Tavola1!L149-Tavola1!L148)/Tavola1!L148</f>
        <v>0</v>
      </c>
    </row>
    <row r="150" spans="1:11">
      <c r="A150" s="4">
        <v>44038</v>
      </c>
      <c r="B150" s="13">
        <f>(Tavola1!B150-Tavola1!B149)/Tavola1!B149</f>
        <v>5.7523440420516186E-3</v>
      </c>
      <c r="C150" s="13"/>
      <c r="D150" s="13">
        <f>(Tavola1!D150-Tavola1!D149)/Tavola1!D149</f>
        <v>4.4039005976722239E-3</v>
      </c>
      <c r="E150" s="13">
        <f>(Tavola1!E150-Tavola1!E149)/Tavola1!E149</f>
        <v>7.7348066298342538E-2</v>
      </c>
      <c r="F150" s="13">
        <f>(Tavola1!F150-Tavola1!F149)/Tavola1!F149</f>
        <v>0.29411764705882354</v>
      </c>
      <c r="G150" s="13">
        <f>(Tavola1!G150-Tavola1!G149)/Tavola1!G149</f>
        <v>0.33333333333333331</v>
      </c>
      <c r="H150" s="13">
        <f>(Tavola1!H150-Tavola1!H149)/Tavola1!H149</f>
        <v>0</v>
      </c>
      <c r="I150" s="13">
        <f>(Tavola1!J150-Tavola1!J149)/Tavola1!J149</f>
        <v>5.4878048780487805E-2</v>
      </c>
      <c r="J150" s="13">
        <f>(Tavola1!K150-Tavola1!K149)/Tavola1!K149</f>
        <v>0</v>
      </c>
      <c r="K150" s="13">
        <f>(Tavola1!L150-Tavola1!L149)/Tavola1!L149</f>
        <v>0</v>
      </c>
    </row>
    <row r="151" spans="1:11">
      <c r="A151" s="4">
        <v>44039</v>
      </c>
      <c r="B151" s="13">
        <f>(Tavola1!B151-Tavola1!B150)/Tavola1!B150</f>
        <v>4.8471148667612318E-3</v>
      </c>
      <c r="C151" s="13"/>
      <c r="D151" s="13">
        <f>(Tavola1!D151-Tavola1!D150)/Tavola1!D150</f>
        <v>9.395552771688068E-4</v>
      </c>
      <c r="E151" s="13">
        <f>(Tavola1!E151-Tavola1!E150)/Tavola1!E150</f>
        <v>-5.1282051282051282E-3</v>
      </c>
      <c r="F151" s="13">
        <f>(Tavola1!F151-Tavola1!F150)/Tavola1!F150</f>
        <v>0.18181818181818182</v>
      </c>
      <c r="G151" s="13">
        <f>(Tavola1!G151-Tavola1!G150)/Tavola1!G150</f>
        <v>0.1</v>
      </c>
      <c r="H151" s="13">
        <f>(Tavola1!H151-Tavola1!H150)/Tavola1!H150</f>
        <v>1</v>
      </c>
      <c r="I151" s="13">
        <f>(Tavola1!J151-Tavola1!J150)/Tavola1!J150</f>
        <v>-2.8901734104046242E-2</v>
      </c>
      <c r="J151" s="13">
        <f>(Tavola1!K151-Tavola1!K150)/Tavola1!K150</f>
        <v>1.4732965009208103E-3</v>
      </c>
      <c r="K151" s="13">
        <f>(Tavola1!L151-Tavola1!L150)/Tavola1!L150</f>
        <v>0</v>
      </c>
    </row>
    <row r="152" spans="1:11">
      <c r="A152" s="4">
        <v>44040</v>
      </c>
      <c r="B152" s="13">
        <f>(Tavola1!B152-Tavola1!B151)/Tavola1!B151</f>
        <v>1.1406356156110818E-2</v>
      </c>
      <c r="C152" s="13"/>
      <c r="D152" s="13">
        <f>(Tavola1!D152-Tavola1!D151)/Tavola1!D151</f>
        <v>5.9449311639549439E-3</v>
      </c>
      <c r="E152" s="13">
        <f>(Tavola1!E152-Tavola1!E151)/Tavola1!E151</f>
        <v>6.1855670103092786E-2</v>
      </c>
      <c r="F152" s="13">
        <f>(Tavola1!F152-Tavola1!F151)/Tavola1!F151</f>
        <v>0.19230769230769232</v>
      </c>
      <c r="G152" s="13">
        <f>(Tavola1!G152-Tavola1!G151)/Tavola1!G151</f>
        <v>0.31818181818181818</v>
      </c>
      <c r="H152" s="13">
        <f>(Tavola1!H152-Tavola1!H151)/Tavola1!H151</f>
        <v>-0.5</v>
      </c>
      <c r="I152" s="13">
        <f>(Tavola1!J152-Tavola1!J151)/Tavola1!J151</f>
        <v>4.1666666666666664E-2</v>
      </c>
      <c r="J152" s="13">
        <f>(Tavola1!K152-Tavola1!K151)/Tavola1!K151</f>
        <v>2.5744759102611253E-3</v>
      </c>
      <c r="K152" s="13">
        <f>(Tavola1!L152-Tavola1!L151)/Tavola1!L151</f>
        <v>0</v>
      </c>
    </row>
    <row r="153" spans="1:11">
      <c r="A153" s="4">
        <v>44041</v>
      </c>
      <c r="B153" s="13">
        <f>(Tavola1!B153-Tavola1!B152)/Tavola1!B152</f>
        <v>1.1699420067024428E-2</v>
      </c>
      <c r="C153" s="13"/>
      <c r="D153" s="13">
        <f>(Tavola1!D153-Tavola1!D152)/Tavola1!D152</f>
        <v>5.5987558320373249E-3</v>
      </c>
      <c r="E153" s="13">
        <f>(Tavola1!E153-Tavola1!E152)/Tavola1!E152</f>
        <v>8.7378640776699032E-2</v>
      </c>
      <c r="F153" s="13">
        <f>(Tavola1!F153-Tavola1!F152)/Tavola1!F152</f>
        <v>0</v>
      </c>
      <c r="G153" s="13">
        <f>(Tavola1!G153-Tavola1!G152)/Tavola1!G152</f>
        <v>0</v>
      </c>
      <c r="H153" s="13">
        <f>(Tavola1!H153-Tavola1!H152)/Tavola1!H152</f>
        <v>0</v>
      </c>
      <c r="I153" s="13">
        <f>(Tavola1!J153-Tavola1!J152)/Tavola1!J152</f>
        <v>0.10285714285714286</v>
      </c>
      <c r="J153" s="13">
        <f>(Tavola1!K153-Tavola1!K152)/Tavola1!K152</f>
        <v>0</v>
      </c>
      <c r="K153" s="13">
        <f>(Tavola1!L153-Tavola1!L152)/Tavola1!L152</f>
        <v>0</v>
      </c>
    </row>
    <row r="154" spans="1:11">
      <c r="A154" s="4">
        <v>44042</v>
      </c>
      <c r="B154" s="13">
        <f>(Tavola1!B154-Tavola1!B153)/Tavola1!B153</f>
        <v>1.1770694622220091E-2</v>
      </c>
      <c r="C154" s="13"/>
      <c r="D154" s="13">
        <f>(Tavola1!D154-Tavola1!D153)/Tavola1!D153</f>
        <v>1.2063099288586452E-2</v>
      </c>
      <c r="E154" s="13">
        <f>(Tavola1!E154-Tavola1!E153)/Tavola1!E153</f>
        <v>0.15625</v>
      </c>
      <c r="F154" s="13">
        <f>(Tavola1!F154-Tavola1!F153)/Tavola1!F153</f>
        <v>0.12903225806451613</v>
      </c>
      <c r="G154" s="13">
        <f>(Tavola1!G154-Tavola1!G153)/Tavola1!G153</f>
        <v>0.13793103448275862</v>
      </c>
      <c r="H154" s="13">
        <f>(Tavola1!H154-Tavola1!H153)/Tavola1!H153</f>
        <v>0</v>
      </c>
      <c r="I154" s="13">
        <f>(Tavola1!J154-Tavola1!J153)/Tavola1!J153</f>
        <v>0.16062176165803108</v>
      </c>
      <c r="J154" s="13">
        <f>(Tavola1!K154-Tavola1!K153)/Tavola1!K153</f>
        <v>1.467351430667645E-3</v>
      </c>
      <c r="K154" s="13">
        <f>(Tavola1!L154-Tavola1!L153)/Tavola1!L153</f>
        <v>0</v>
      </c>
    </row>
    <row r="155" spans="1:11">
      <c r="A155" s="4">
        <v>44043</v>
      </c>
      <c r="B155" s="13">
        <f>(Tavola1!B155-Tavola1!B154)/Tavola1!B154</f>
        <v>9.0598203348305432E-3</v>
      </c>
      <c r="C155" s="13"/>
      <c r="D155" s="13">
        <f>(Tavola1!D155-Tavola1!D154)/Tavola1!D154</f>
        <v>4.8899755501222494E-3</v>
      </c>
      <c r="E155" s="13">
        <f>(Tavola1!E155-Tavola1!E154)/Tavola1!E154</f>
        <v>6.1776061776061778E-2</v>
      </c>
      <c r="F155" s="13">
        <f>(Tavola1!F155-Tavola1!F154)/Tavola1!F154</f>
        <v>0.14285714285714285</v>
      </c>
      <c r="G155" s="13">
        <f>(Tavola1!G155-Tavola1!G154)/Tavola1!G154</f>
        <v>0.15151515151515152</v>
      </c>
      <c r="H155" s="13">
        <f>(Tavola1!H155-Tavola1!H154)/Tavola1!H154</f>
        <v>0</v>
      </c>
      <c r="I155" s="13">
        <f>(Tavola1!J155-Tavola1!J154)/Tavola1!J154</f>
        <v>4.9107142857142856E-2</v>
      </c>
      <c r="J155" s="13">
        <f>(Tavola1!K155-Tavola1!K154)/Tavola1!K154</f>
        <v>0</v>
      </c>
      <c r="K155" s="13">
        <f>(Tavola1!L155-Tavola1!L154)/Tavola1!L154</f>
        <v>0</v>
      </c>
    </row>
    <row r="156" spans="1:11">
      <c r="A156" s="4">
        <v>44044</v>
      </c>
      <c r="B156" s="13">
        <f>(Tavola1!B156-Tavola1!B155)/Tavola1!B155</f>
        <v>9.9106487988351467E-3</v>
      </c>
      <c r="C156" s="13"/>
      <c r="D156" s="13">
        <f>(Tavola1!D156-Tavola1!D155)/Tavola1!D155</f>
        <v>3.0413625304136255E-3</v>
      </c>
      <c r="E156" s="13">
        <f>(Tavola1!E156-Tavola1!E155)/Tavola1!E155</f>
        <v>2.181818181818182E-2</v>
      </c>
      <c r="F156" s="13">
        <f>(Tavola1!F156-Tavola1!F155)/Tavola1!F155</f>
        <v>-2.5000000000000001E-2</v>
      </c>
      <c r="G156" s="13">
        <f>(Tavola1!G156-Tavola1!G155)/Tavola1!G155</f>
        <v>-5.2631578947368418E-2</v>
      </c>
      <c r="H156" s="13">
        <f>(Tavola1!H156-Tavola1!H155)/Tavola1!H155</f>
        <v>0.5</v>
      </c>
      <c r="I156" s="13">
        <f>(Tavola1!J156-Tavola1!J155)/Tavola1!J155</f>
        <v>2.9787234042553193E-2</v>
      </c>
      <c r="J156" s="13">
        <f>(Tavola1!K156-Tavola1!K155)/Tavola1!K155</f>
        <v>1.4652014652014652E-3</v>
      </c>
      <c r="K156" s="13">
        <f>(Tavola1!L156-Tavola1!L155)/Tavola1!L155</f>
        <v>0</v>
      </c>
    </row>
    <row r="157" spans="1:11">
      <c r="A157" s="4">
        <v>44045</v>
      </c>
      <c r="B157" s="13">
        <f>(Tavola1!B157-Tavola1!B156)/Tavola1!B156</f>
        <v>4.7188711916312485E-3</v>
      </c>
      <c r="C157" s="13"/>
      <c r="D157" s="13">
        <f>(Tavola1!D157-Tavola1!D156)/Tavola1!D156</f>
        <v>2.1224984839296542E-3</v>
      </c>
      <c r="E157" s="13">
        <f>(Tavola1!E157-Tavola1!E156)/Tavola1!E156</f>
        <v>1.4234875444839857E-2</v>
      </c>
      <c r="F157" s="13">
        <f>(Tavola1!F157-Tavola1!F156)/Tavola1!F156</f>
        <v>0</v>
      </c>
      <c r="G157" s="13">
        <f>(Tavola1!G157-Tavola1!G156)/Tavola1!G156</f>
        <v>0</v>
      </c>
      <c r="H157" s="13">
        <f>(Tavola1!H157-Tavola1!H156)/Tavola1!H156</f>
        <v>0</v>
      </c>
      <c r="I157" s="13">
        <f>(Tavola1!J157-Tavola1!J156)/Tavola1!J156</f>
        <v>1.6528925619834711E-2</v>
      </c>
      <c r="J157" s="13">
        <f>(Tavola1!K157-Tavola1!K156)/Tavola1!K156</f>
        <v>1.0972933430870519E-3</v>
      </c>
      <c r="K157" s="13">
        <f>(Tavola1!L157-Tavola1!L156)/Tavola1!L156</f>
        <v>0</v>
      </c>
    </row>
    <row r="158" spans="1:11">
      <c r="A158" s="4">
        <v>44046</v>
      </c>
      <c r="B158" s="13">
        <f>(Tavola1!B158-Tavola1!B157)/Tavola1!B157</f>
        <v>2.9305464062527819E-3</v>
      </c>
      <c r="C158" s="13"/>
      <c r="D158" s="13">
        <f>(Tavola1!D158-Tavola1!D157)/Tavola1!D157</f>
        <v>9.0771558245083205E-4</v>
      </c>
      <c r="E158" s="13">
        <f>(Tavola1!E158-Tavola1!E157)/Tavola1!E157</f>
        <v>1.0526315789473684E-2</v>
      </c>
      <c r="F158" s="13">
        <f>(Tavola1!F158-Tavola1!F157)/Tavola1!F157</f>
        <v>0</v>
      </c>
      <c r="G158" s="13">
        <f>(Tavola1!G158-Tavola1!G157)/Tavola1!G157</f>
        <v>0</v>
      </c>
      <c r="H158" s="13">
        <f>(Tavola1!H158-Tavola1!H157)/Tavola1!H157</f>
        <v>0</v>
      </c>
      <c r="I158" s="13">
        <f>(Tavola1!J158-Tavola1!J157)/Tavola1!J157</f>
        <v>1.2195121951219513E-2</v>
      </c>
      <c r="J158" s="13">
        <f>(Tavola1!K158-Tavola1!K157)/Tavola1!K157</f>
        <v>0</v>
      </c>
      <c r="K158" s="13">
        <f>(Tavola1!L158-Tavola1!L157)/Tavola1!L157</f>
        <v>0</v>
      </c>
    </row>
    <row r="159" spans="1:11">
      <c r="A159" s="4">
        <v>44047</v>
      </c>
      <c r="B159" s="13">
        <f>(Tavola1!B159-Tavola1!B158)/Tavola1!B158</f>
        <v>9.4795816202628714E-3</v>
      </c>
      <c r="C159" s="13"/>
      <c r="D159" s="13">
        <f>(Tavola1!D159-Tavola1!D158)/Tavola1!D158</f>
        <v>3.0229746070133011E-3</v>
      </c>
      <c r="E159" s="13">
        <f>(Tavola1!E159-Tavola1!E158)/Tavola1!E158</f>
        <v>1.7361111111111112E-2</v>
      </c>
      <c r="F159" s="13">
        <f>(Tavola1!F159-Tavola1!F158)/Tavola1!F158</f>
        <v>-5.128205128205128E-2</v>
      </c>
      <c r="G159" s="13">
        <f>(Tavola1!G159-Tavola1!G158)/Tavola1!G158</f>
        <v>-5.5555555555555552E-2</v>
      </c>
      <c r="H159" s="13">
        <f>(Tavola1!H159-Tavola1!H158)/Tavola1!H158</f>
        <v>0</v>
      </c>
      <c r="I159" s="13">
        <f>(Tavola1!J159-Tavola1!J158)/Tavola1!J158</f>
        <v>2.8112449799196786E-2</v>
      </c>
      <c r="J159" s="13">
        <f>(Tavola1!K159-Tavola1!K158)/Tavola1!K158</f>
        <v>1.4614541468761417E-3</v>
      </c>
      <c r="K159" s="13">
        <f>(Tavola1!L159-Tavola1!L158)/Tavola1!L158</f>
        <v>3.5335689045936395E-3</v>
      </c>
    </row>
    <row r="160" spans="1:11">
      <c r="A160" s="4">
        <v>44048</v>
      </c>
      <c r="B160" s="13">
        <f>(Tavola1!B161-Tavola1!B159)/Tavola1!B159</f>
        <v>1.8049576545398273E-2</v>
      </c>
      <c r="C160" s="13"/>
      <c r="D160" s="13">
        <f>(Tavola1!D161-Tavola1!D159)/Tavola1!D159</f>
        <v>1.5370705244122965E-2</v>
      </c>
      <c r="E160" s="13">
        <f>(Tavola1!E161-Tavola1!E159)/Tavola1!E159</f>
        <v>0.16723549488054607</v>
      </c>
      <c r="F160" s="13">
        <f>(Tavola1!F161-Tavola1!F159)/Tavola1!F159</f>
        <v>0.10810810810810811</v>
      </c>
      <c r="G160" s="13">
        <f>(Tavola1!G161-Tavola1!G159)/Tavola1!G159</f>
        <v>8.8235294117647065E-2</v>
      </c>
      <c r="H160" s="13">
        <f>(Tavola1!H161-Tavola1!H159)/Tavola1!H159</f>
        <v>0.33333333333333331</v>
      </c>
      <c r="I160" s="13">
        <f>(Tavola1!J161-Tavola1!J159)/Tavola1!J159</f>
        <v>0.17578125</v>
      </c>
      <c r="J160" s="13">
        <f>(Tavola1!K161-Tavola1!K159)/Tavola1!K159</f>
        <v>7.2966070777088653E-4</v>
      </c>
      <c r="K160" s="13">
        <f>(Tavola1!L161-Tavola1!L159)/Tavola1!L159</f>
        <v>0</v>
      </c>
    </row>
    <row r="161" spans="1:11">
      <c r="A161" s="4">
        <v>44049</v>
      </c>
      <c r="B161" s="13">
        <f>(Tavola1!B161-Tavola1!B160)/Tavola1!B160</f>
        <v>9.7500566863760844E-3</v>
      </c>
      <c r="C161" s="13"/>
      <c r="D161" s="13">
        <f>(Tavola1!D161-Tavola1!D160)/Tavola1!D160</f>
        <v>8.9847259658580418E-3</v>
      </c>
      <c r="E161" s="13">
        <f>(Tavola1!E161-Tavola1!E160)/Tavola1!E160</f>
        <v>8.9171974522292988E-2</v>
      </c>
      <c r="F161" s="13">
        <f>(Tavola1!F161-Tavola1!F160)/Tavola1!F160</f>
        <v>7.8947368421052627E-2</v>
      </c>
      <c r="G161" s="13">
        <f>(Tavola1!G161-Tavola1!G160)/Tavola1!G160</f>
        <v>8.8235294117647065E-2</v>
      </c>
      <c r="H161" s="13">
        <f>(Tavola1!H161-Tavola1!H160)/Tavola1!H160</f>
        <v>0</v>
      </c>
      <c r="I161" s="13">
        <f>(Tavola1!J161-Tavola1!J160)/Tavola1!J160</f>
        <v>9.0579710144927536E-2</v>
      </c>
      <c r="J161" s="13">
        <f>(Tavola1!K161-Tavola1!K160)/Tavola1!K160</f>
        <v>7.2966070777088653E-4</v>
      </c>
      <c r="K161" s="13">
        <f>(Tavola1!L161-Tavola1!L160)/Tavola1!L160</f>
        <v>0</v>
      </c>
    </row>
    <row r="162" spans="1:11">
      <c r="A162" s="4">
        <v>44050</v>
      </c>
      <c r="B162" s="13">
        <f>(Tavola1!B162-Tavola1!B161)/Tavola1!B161</f>
        <v>8.3327575485386586E-3</v>
      </c>
      <c r="C162" s="13"/>
      <c r="D162" s="13">
        <f>(Tavola1!D162-Tavola1!D161)/Tavola1!D161</f>
        <v>8.0142475512021364E-3</v>
      </c>
      <c r="E162" s="13">
        <f>(Tavola1!E162-Tavola1!E161)/Tavola1!E161</f>
        <v>7.8947368421052627E-2</v>
      </c>
      <c r="F162" s="13">
        <f>(Tavola1!F162-Tavola1!F161)/Tavola1!F161</f>
        <v>0</v>
      </c>
      <c r="G162" s="13">
        <f>(Tavola1!G162-Tavola1!G161)/Tavola1!G161</f>
        <v>0</v>
      </c>
      <c r="H162" s="13">
        <f>(Tavola1!H162-Tavola1!H161)/Tavola1!H161</f>
        <v>0</v>
      </c>
      <c r="I162" s="13">
        <f>(Tavola1!J162-Tavola1!J161)/Tavola1!J161</f>
        <v>8.9700996677740868E-2</v>
      </c>
      <c r="J162" s="13">
        <f>(Tavola1!K162-Tavola1!K161)/Tavola1!K161</f>
        <v>0</v>
      </c>
      <c r="K162" s="13">
        <f>(Tavola1!L162-Tavola1!L161)/Tavola1!L161</f>
        <v>0</v>
      </c>
    </row>
    <row r="163" spans="1:11">
      <c r="A163" s="4">
        <v>44051</v>
      </c>
      <c r="B163" s="13">
        <f>(Tavola1!B163-Tavola1!B162)/Tavola1!B162</f>
        <v>8.6030862843986412E-3</v>
      </c>
      <c r="C163" s="13"/>
      <c r="D163" s="13">
        <f>(Tavola1!D163-Tavola1!D162)/Tavola1!D162</f>
        <v>8.2449941107184919E-3</v>
      </c>
      <c r="E163" s="13">
        <f>(Tavola1!E163-Tavola1!E162)/Tavola1!E162</f>
        <v>7.5880758807588072E-2</v>
      </c>
      <c r="F163" s="13">
        <f>(Tavola1!F163-Tavola1!F162)/Tavola1!F162</f>
        <v>0</v>
      </c>
      <c r="G163" s="13">
        <f>(Tavola1!G163-Tavola1!G162)/Tavola1!G162</f>
        <v>0</v>
      </c>
      <c r="H163" s="13">
        <f>(Tavola1!H163-Tavola1!H162)/Tavola1!H162</f>
        <v>0</v>
      </c>
      <c r="I163" s="13">
        <f>(Tavola1!J163-Tavola1!J162)/Tavola1!J162</f>
        <v>8.5365853658536592E-2</v>
      </c>
      <c r="J163" s="13">
        <f>(Tavola1!K163-Tavola1!K162)/Tavola1!K162</f>
        <v>0</v>
      </c>
      <c r="K163" s="13">
        <f>(Tavola1!L163-Tavola1!L162)/Tavola1!L162</f>
        <v>0</v>
      </c>
    </row>
    <row r="164" spans="1:11">
      <c r="A164" s="4">
        <v>44052</v>
      </c>
      <c r="B164" s="13">
        <f>(Tavola1!B164-Tavola1!B163)/Tavola1!B163</f>
        <v>4.3378863589269758E-3</v>
      </c>
      <c r="C164" s="13"/>
      <c r="D164" s="13">
        <f>(Tavola1!D164-Tavola1!D163)/Tavola1!D163</f>
        <v>8.4696261682242983E-3</v>
      </c>
      <c r="E164" s="13">
        <f>(Tavola1!E164-Tavola1!E163)/Tavola1!E163</f>
        <v>5.793450881612091E-2</v>
      </c>
      <c r="F164" s="13">
        <f>(Tavola1!F164-Tavola1!F163)/Tavola1!F163</f>
        <v>7.3170731707317069E-2</v>
      </c>
      <c r="G164" s="13">
        <f>(Tavola1!G164-Tavola1!G163)/Tavola1!G163</f>
        <v>5.4054054054054057E-2</v>
      </c>
      <c r="H164" s="13">
        <f>(Tavola1!H164-Tavola1!H163)/Tavola1!H163</f>
        <v>0.25</v>
      </c>
      <c r="I164" s="13">
        <f>(Tavola1!J164-Tavola1!J163)/Tavola1!J163</f>
        <v>5.6179775280898875E-2</v>
      </c>
      <c r="J164" s="13">
        <f>(Tavola1!K164-Tavola1!K163)/Tavola1!K163</f>
        <v>2.1873860736419978E-3</v>
      </c>
      <c r="K164" s="13">
        <f>(Tavola1!L164-Tavola1!L163)/Tavola1!L163</f>
        <v>0</v>
      </c>
    </row>
    <row r="165" spans="1:11">
      <c r="A165" s="4">
        <v>44053</v>
      </c>
      <c r="B165" s="13">
        <f>(Tavola1!B165-Tavola1!B164)/Tavola1!B164</f>
        <v>2.9527159575187716E-3</v>
      </c>
      <c r="C165" s="13"/>
      <c r="D165" s="13">
        <f>(Tavola1!D165-Tavola1!D164)/Tavola1!D164</f>
        <v>9.2673037938024901E-3</v>
      </c>
      <c r="E165" s="13">
        <f>(Tavola1!E165-Tavola1!E164)/Tavola1!E164</f>
        <v>7.1428571428571425E-2</v>
      </c>
      <c r="F165" s="13">
        <f>(Tavola1!F165-Tavola1!F164)/Tavola1!F164</f>
        <v>0.15909090909090909</v>
      </c>
      <c r="G165" s="13">
        <f>(Tavola1!G165-Tavola1!G164)/Tavola1!G164</f>
        <v>0.15384615384615385</v>
      </c>
      <c r="H165" s="13">
        <f>(Tavola1!H165-Tavola1!H164)/Tavola1!H164</f>
        <v>0.2</v>
      </c>
      <c r="I165" s="13">
        <f>(Tavola1!J165-Tavola1!J164)/Tavola1!J164</f>
        <v>6.1170212765957445E-2</v>
      </c>
      <c r="J165" s="13">
        <f>(Tavola1!K165-Tavola1!K164)/Tavola1!K164</f>
        <v>7.2753728628592216E-4</v>
      </c>
      <c r="K165" s="13">
        <f>(Tavola1!L165-Tavola1!L164)/Tavola1!L164</f>
        <v>0</v>
      </c>
    </row>
    <row r="166" spans="1:11">
      <c r="A166" s="4">
        <v>44054</v>
      </c>
      <c r="B166" s="13">
        <f>(Tavola1!B166-Tavola1!B165)/Tavola1!B165</f>
        <v>9.6447950143828849E-3</v>
      </c>
      <c r="C166" s="13"/>
      <c r="D166" s="13">
        <f>(Tavola1!D166-Tavola1!D165)/Tavola1!D165</f>
        <v>2.5538020086083215E-2</v>
      </c>
      <c r="E166" s="13">
        <f>(Tavola1!E166-Tavola1!E165)/Tavola1!E165</f>
        <v>0.19555555555555557</v>
      </c>
      <c r="F166" s="13">
        <f>(Tavola1!F166-Tavola1!F165)/Tavola1!F165</f>
        <v>-1.9607843137254902E-2</v>
      </c>
      <c r="G166" s="13">
        <f>(Tavola1!G166-Tavola1!G165)/Tavola1!G165</f>
        <v>-2.2222222222222223E-2</v>
      </c>
      <c r="H166" s="13">
        <f>(Tavola1!H166-Tavola1!H165)/Tavola1!H165</f>
        <v>0</v>
      </c>
      <c r="I166" s="13">
        <f>(Tavola1!J166-Tavola1!J165)/Tavola1!J165</f>
        <v>0.22305764411027568</v>
      </c>
      <c r="J166" s="13">
        <f>(Tavola1!K166-Tavola1!K165)/Tavola1!K165</f>
        <v>3.6350418029807341E-4</v>
      </c>
      <c r="K166" s="13">
        <f>(Tavola1!L166-Tavola1!L165)/Tavola1!L165</f>
        <v>0</v>
      </c>
    </row>
    <row r="167" spans="1:11">
      <c r="A167" s="4">
        <v>44055</v>
      </c>
      <c r="B167" s="13">
        <f>(Tavola1!B167-Tavola1!B166)/Tavola1!B166</f>
        <v>7.5085255834304743E-3</v>
      </c>
      <c r="C167" s="13"/>
      <c r="D167" s="13">
        <f>(Tavola1!D167-Tavola1!D166)/Tavola1!D166</f>
        <v>8.1141578063794063E-3</v>
      </c>
      <c r="E167" s="13">
        <f>(Tavola1!E167-Tavola1!E166)/Tavola1!E166</f>
        <v>4.4609665427509292E-2</v>
      </c>
      <c r="F167" s="13">
        <f>(Tavola1!F167-Tavola1!F166)/Tavola1!F166</f>
        <v>-0.02</v>
      </c>
      <c r="G167" s="13">
        <f>(Tavola1!G167-Tavola1!G166)/Tavola1!G166</f>
        <v>-2.2727272727272728E-2</v>
      </c>
      <c r="H167" s="13">
        <f>(Tavola1!H167-Tavola1!H166)/Tavola1!H166</f>
        <v>0</v>
      </c>
      <c r="I167" s="13">
        <f>(Tavola1!J167-Tavola1!J166)/Tavola1!J166</f>
        <v>5.1229508196721313E-2</v>
      </c>
      <c r="J167" s="13">
        <f>(Tavola1!K167-Tavola1!K166)/Tavola1!K166</f>
        <v>1.816860465116279E-3</v>
      </c>
      <c r="K167" s="13">
        <f>(Tavola1!L167-Tavola1!L166)/Tavola1!L166</f>
        <v>0</v>
      </c>
    </row>
    <row r="168" spans="1:11">
      <c r="A168" s="4">
        <v>44056</v>
      </c>
      <c r="B168" s="13">
        <f>(Tavola1!B168-Tavola1!B167)/Tavola1!B167</f>
        <v>6.7828975503993159E-3</v>
      </c>
      <c r="C168" s="13"/>
      <c r="D168" s="13">
        <f>(Tavola1!D168-Tavola1!D167)/Tavola1!D167</f>
        <v>1.1656952539550375E-2</v>
      </c>
      <c r="E168" s="13">
        <f>(Tavola1!E168-Tavola1!E167)/Tavola1!E167</f>
        <v>7.4733096085409248E-2</v>
      </c>
      <c r="F168" s="13">
        <f>(Tavola1!F168-Tavola1!F167)/Tavola1!F167</f>
        <v>-2.0408163265306121E-2</v>
      </c>
      <c r="G168" s="13">
        <f>(Tavola1!G168-Tavola1!G167)/Tavola1!G167</f>
        <v>-2.3255813953488372E-2</v>
      </c>
      <c r="H168" s="13">
        <f>(Tavola1!H168-Tavola1!H167)/Tavola1!H167</f>
        <v>0</v>
      </c>
      <c r="I168" s="13">
        <f>(Tavola1!J168-Tavola1!J167)/Tavola1!J167</f>
        <v>8.3820662768031184E-2</v>
      </c>
      <c r="J168" s="13">
        <f>(Tavola1!K168-Tavola1!K167)/Tavola1!K167</f>
        <v>0</v>
      </c>
      <c r="K168" s="13">
        <f>(Tavola1!L168-Tavola1!L167)/Tavola1!L167</f>
        <v>0</v>
      </c>
    </row>
    <row r="169" spans="1:11">
      <c r="A169" s="4">
        <v>44057</v>
      </c>
      <c r="B169" s="13">
        <f>(Tavola1!B169-Tavola1!B168)/Tavola1!B168</f>
        <v>7.3068652922252189E-3</v>
      </c>
      <c r="C169" s="13"/>
      <c r="D169" s="13">
        <f>(Tavola1!D169-Tavola1!D168)/Tavola1!D168</f>
        <v>9.876543209876543E-3</v>
      </c>
      <c r="E169" s="13">
        <f>(Tavola1!E169-Tavola1!E168)/Tavola1!E168</f>
        <v>4.4701986754966887E-2</v>
      </c>
      <c r="F169" s="13">
        <f>(Tavola1!F169-Tavola1!F168)/Tavola1!F168</f>
        <v>8.3333333333333329E-2</v>
      </c>
      <c r="G169" s="13">
        <f>(Tavola1!G169-Tavola1!G168)/Tavola1!G168</f>
        <v>9.5238095238095233E-2</v>
      </c>
      <c r="H169" s="13">
        <f>(Tavola1!H169-Tavola1!H168)/Tavola1!H168</f>
        <v>0</v>
      </c>
      <c r="I169" s="13">
        <f>(Tavola1!J169-Tavola1!J168)/Tavola1!J168</f>
        <v>4.1366906474820143E-2</v>
      </c>
      <c r="J169" s="13">
        <f>(Tavola1!K169-Tavola1!K168)/Tavola1!K168</f>
        <v>3.2644178454842221E-3</v>
      </c>
      <c r="K169" s="13">
        <f>(Tavola1!L169-Tavola1!L168)/Tavola1!L168</f>
        <v>0</v>
      </c>
    </row>
    <row r="170" spans="1:11">
      <c r="A170" s="4">
        <v>44058</v>
      </c>
      <c r="B170" s="13">
        <f>(Tavola1!B170-Tavola1!B169)/Tavola1!B169</f>
        <v>6.6360254457251576E-3</v>
      </c>
      <c r="C170" s="13"/>
      <c r="D170" s="13">
        <f>(Tavola1!D170-Tavola1!D169)/Tavola1!D169</f>
        <v>1.2496604183645748E-2</v>
      </c>
      <c r="E170" s="13">
        <f>(Tavola1!E170-Tavola1!E169)/Tavola1!E169</f>
        <v>7.2900158478605384E-2</v>
      </c>
      <c r="F170" s="13">
        <f>(Tavola1!F170-Tavola1!F169)/Tavola1!F169</f>
        <v>0</v>
      </c>
      <c r="G170" s="13">
        <f>(Tavola1!G170-Tavola1!G169)/Tavola1!G169</f>
        <v>2.1739130434782608E-2</v>
      </c>
      <c r="H170" s="13">
        <f>(Tavola1!H170-Tavola1!H169)/Tavola1!H169</f>
        <v>-0.16666666666666666</v>
      </c>
      <c r="I170" s="13">
        <f>(Tavola1!J170-Tavola1!J169)/Tavola1!J169</f>
        <v>7.9447322970639028E-2</v>
      </c>
      <c r="J170" s="13">
        <f>(Tavola1!K170-Tavola1!K169)/Tavola1!K169</f>
        <v>0</v>
      </c>
      <c r="K170" s="13">
        <f>(Tavola1!L170-Tavola1!L169)/Tavola1!L169</f>
        <v>0</v>
      </c>
    </row>
    <row r="171" spans="1:11">
      <c r="A171" s="4">
        <v>44059</v>
      </c>
      <c r="B171" s="13">
        <f>(Tavola1!B171-Tavola1!B170)/Tavola1!B170</f>
        <v>3.3870674425854723E-3</v>
      </c>
      <c r="C171" s="13"/>
      <c r="D171" s="13">
        <f>(Tavola1!D171-Tavola1!D170)/Tavola1!D170</f>
        <v>1.046418030587604E-2</v>
      </c>
      <c r="E171" s="13">
        <f>(Tavola1!E171-Tavola1!E170)/Tavola1!E170</f>
        <v>5.1698670605612999E-2</v>
      </c>
      <c r="F171" s="13">
        <f>(Tavola1!F171-Tavola1!F170)/Tavola1!F170</f>
        <v>7.6923076923076927E-2</v>
      </c>
      <c r="G171" s="13">
        <f>(Tavola1!G171-Tavola1!G170)/Tavola1!G170</f>
        <v>8.5106382978723402E-2</v>
      </c>
      <c r="H171" s="13">
        <f>(Tavola1!H171-Tavola1!H170)/Tavola1!H170</f>
        <v>0</v>
      </c>
      <c r="I171" s="13">
        <f>(Tavola1!J171-Tavola1!J170)/Tavola1!J170</f>
        <v>4.9599999999999998E-2</v>
      </c>
      <c r="J171" s="13">
        <f>(Tavola1!K171-Tavola1!K170)/Tavola1!K170</f>
        <v>1.0845986984815619E-3</v>
      </c>
      <c r="K171" s="13">
        <f>(Tavola1!L171-Tavola1!L170)/Tavola1!L170</f>
        <v>3.5211267605633804E-3</v>
      </c>
    </row>
    <row r="172" spans="1:11">
      <c r="A172" s="4">
        <v>44060</v>
      </c>
      <c r="B172" s="13">
        <f>(Tavola1!B172-Tavola1!B171)/Tavola1!B171</f>
        <v>5.2624935675240061E-3</v>
      </c>
      <c r="C172" s="13"/>
      <c r="D172" s="13">
        <f>(Tavola1!D172-Tavola1!D171)/Tavola1!D171</f>
        <v>3.7174721189591076E-3</v>
      </c>
      <c r="E172" s="13">
        <f>(Tavola1!E172-Tavola1!E171)/Tavola1!E171</f>
        <v>8.4269662921348312E-3</v>
      </c>
      <c r="F172" s="13">
        <f>(Tavola1!F172-Tavola1!F171)/Tavola1!F171</f>
        <v>7.1428571428571425E-2</v>
      </c>
      <c r="G172" s="13">
        <f>(Tavola1!G172-Tavola1!G171)/Tavola1!G171</f>
        <v>5.8823529411764705E-2</v>
      </c>
      <c r="H172" s="13">
        <f>(Tavola1!H172-Tavola1!H171)/Tavola1!H171</f>
        <v>0.2</v>
      </c>
      <c r="I172" s="13">
        <f>(Tavola1!J172-Tavola1!J171)/Tavola1!J171</f>
        <v>3.0487804878048782E-3</v>
      </c>
      <c r="J172" s="13">
        <f>(Tavola1!K172-Tavola1!K171)/Tavola1!K171</f>
        <v>2.527988443481401E-3</v>
      </c>
      <c r="K172" s="13">
        <f>(Tavola1!L172-Tavola1!L171)/Tavola1!L171</f>
        <v>3.5087719298245615E-3</v>
      </c>
    </row>
    <row r="173" spans="1:11">
      <c r="A173" s="4">
        <v>44061</v>
      </c>
      <c r="B173" s="13">
        <f>(Tavola1!B173-Tavola1!B172)/Tavola1!B172</f>
        <v>7.7461727918095328E-3</v>
      </c>
      <c r="C173" s="13"/>
      <c r="D173" s="13">
        <f>(Tavola1!D173-Tavola1!D172)/Tavola1!D172</f>
        <v>3.4391534391534392E-3</v>
      </c>
      <c r="E173" s="13">
        <f>(Tavola1!E173-Tavola1!E172)/Tavola1!E172</f>
        <v>5.5710306406685237E-3</v>
      </c>
      <c r="F173" s="13">
        <f>(Tavola1!F173-Tavola1!F172)/Tavola1!F172</f>
        <v>0</v>
      </c>
      <c r="G173" s="13">
        <f>(Tavola1!G173-Tavola1!G172)/Tavola1!G172</f>
        <v>0</v>
      </c>
      <c r="H173" s="13">
        <f>(Tavola1!H173-Tavola1!H172)/Tavola1!H172</f>
        <v>0</v>
      </c>
      <c r="I173" s="13">
        <f>(Tavola1!J173-Tavola1!J172)/Tavola1!J172</f>
        <v>6.0790273556231003E-3</v>
      </c>
      <c r="J173" s="13">
        <f>(Tavola1!K173-Tavola1!K172)/Tavola1!K172</f>
        <v>3.2420749279538905E-3</v>
      </c>
      <c r="K173" s="13">
        <f>(Tavola1!L173-Tavola1!L172)/Tavola1!L172</f>
        <v>0</v>
      </c>
    </row>
    <row r="174" spans="1:11">
      <c r="A174" s="4">
        <v>44062</v>
      </c>
      <c r="B174" s="13">
        <f>(Tavola1!B174-Tavola1!B173)/Tavola1!B173</f>
        <v>9.1338643050883194E-3</v>
      </c>
      <c r="C174" s="13"/>
      <c r="D174" s="13">
        <f>(Tavola1!D174-Tavola1!D173)/Tavola1!D173</f>
        <v>1.1863959926179805E-2</v>
      </c>
      <c r="E174" s="13">
        <f>(Tavola1!E174-Tavola1!E173)/Tavola1!E173</f>
        <v>6.0941828254847646E-2</v>
      </c>
      <c r="F174" s="13">
        <f>(Tavola1!F174-Tavola1!F173)/Tavola1!F173</f>
        <v>1.6666666666666666E-2</v>
      </c>
      <c r="G174" s="13">
        <f>(Tavola1!G174-Tavola1!G173)/Tavola1!G173</f>
        <v>-1.8518518518518517E-2</v>
      </c>
      <c r="H174" s="13">
        <f>(Tavola1!H174-Tavola1!H173)/Tavola1!H173</f>
        <v>0.33333333333333331</v>
      </c>
      <c r="I174" s="13">
        <f>(Tavola1!J174-Tavola1!J173)/Tavola1!J173</f>
        <v>6.4954682779456194E-2</v>
      </c>
      <c r="J174" s="13">
        <f>(Tavola1!K174-Tavola1!K173)/Tavola1!K173</f>
        <v>3.590664272890485E-4</v>
      </c>
      <c r="K174" s="13">
        <f>(Tavola1!L174-Tavola1!L173)/Tavola1!L173</f>
        <v>0</v>
      </c>
    </row>
    <row r="175" spans="1:11">
      <c r="A175" s="4">
        <v>44063</v>
      </c>
      <c r="B175" s="13">
        <f>(Tavola1!B175-Tavola1!B174)/Tavola1!B174</f>
        <v>9.4405926488745368E-3</v>
      </c>
      <c r="C175" s="13"/>
      <c r="D175" s="13">
        <f>(Tavola1!D175-Tavola1!D174)/Tavola1!D174</f>
        <v>9.6404377279833246E-3</v>
      </c>
      <c r="E175" s="13">
        <f>(Tavola1!E175-Tavola1!E174)/Tavola1!E174</f>
        <v>3.1331592689295036E-2</v>
      </c>
      <c r="F175" s="13">
        <f>(Tavola1!F175-Tavola1!F174)/Tavola1!F174</f>
        <v>-0.19672131147540983</v>
      </c>
      <c r="G175" s="13">
        <f>(Tavola1!G175-Tavola1!G174)/Tavola1!G174</f>
        <v>-0.22641509433962265</v>
      </c>
      <c r="H175" s="13">
        <f>(Tavola1!H175-Tavola1!H174)/Tavola1!H174</f>
        <v>0</v>
      </c>
      <c r="I175" s="13">
        <f>(Tavola1!J175-Tavola1!J174)/Tavola1!J174</f>
        <v>5.106382978723404E-2</v>
      </c>
      <c r="J175" s="13">
        <f>(Tavola1!K175-Tavola1!K174)/Tavola1!K174</f>
        <v>4.6661880832735104E-3</v>
      </c>
      <c r="K175" s="13">
        <f>(Tavola1!L175-Tavola1!L174)/Tavola1!L174</f>
        <v>0</v>
      </c>
    </row>
    <row r="176" spans="1:11">
      <c r="A176" s="4">
        <v>44064</v>
      </c>
      <c r="B176" s="13">
        <f>(Tavola1!B176-Tavola1!B175)/Tavola1!B175</f>
        <v>9.8133303225320847E-3</v>
      </c>
      <c r="C176" s="13"/>
      <c r="D176" s="13">
        <f>(Tavola1!D176-Tavola1!D175)/Tavola1!D175</f>
        <v>1.135483870967742E-2</v>
      </c>
      <c r="E176" s="13">
        <f>(Tavola1!E176-Tavola1!E175)/Tavola1!E175</f>
        <v>4.810126582278481E-2</v>
      </c>
      <c r="F176" s="13">
        <f>(Tavola1!F176-Tavola1!F175)/Tavola1!F175</f>
        <v>8.1632653061224483E-2</v>
      </c>
      <c r="G176" s="13">
        <f>(Tavola1!G176-Tavola1!G175)/Tavola1!G175</f>
        <v>9.7560975609756101E-2</v>
      </c>
      <c r="H176" s="13">
        <f>(Tavola1!H176-Tavola1!H175)/Tavola1!H175</f>
        <v>0</v>
      </c>
      <c r="I176" s="13">
        <f>(Tavola1!J176-Tavola1!J175)/Tavola1!J175</f>
        <v>4.5883940620782729E-2</v>
      </c>
      <c r="J176" s="13">
        <f>(Tavola1!K176-Tavola1!K175)/Tavola1!K175</f>
        <v>2.1436227224008574E-3</v>
      </c>
      <c r="K176" s="13">
        <f>(Tavola1!L176-Tavola1!L175)/Tavola1!L175</f>
        <v>0</v>
      </c>
    </row>
    <row r="177" spans="1:11">
      <c r="A177" s="4">
        <v>44065</v>
      </c>
      <c r="B177" s="13">
        <f>(Tavola1!B177-Tavola1!B176)/Tavola1!B176</f>
        <v>6.8948167749028674E-3</v>
      </c>
      <c r="C177" s="13"/>
      <c r="D177" s="13">
        <f>(Tavola1!D177-Tavola1!D176)/Tavola1!D176</f>
        <v>1.2248022454707833E-2</v>
      </c>
      <c r="E177" s="13">
        <f>(Tavola1!E177-Tavola1!E176)/Tavola1!E176</f>
        <v>5.5555555555555552E-2</v>
      </c>
      <c r="F177" s="13">
        <f>(Tavola1!F177-Tavola1!F176)/Tavola1!F176</f>
        <v>0</v>
      </c>
      <c r="G177" s="13">
        <f>(Tavola1!G177-Tavola1!G176)/Tavola1!G176</f>
        <v>0</v>
      </c>
      <c r="H177" s="13">
        <f>(Tavola1!H177-Tavola1!H176)/Tavola1!H176</f>
        <v>0</v>
      </c>
      <c r="I177" s="13">
        <f>(Tavola1!J177-Tavola1!J176)/Tavola1!J176</f>
        <v>5.9354838709677421E-2</v>
      </c>
      <c r="J177" s="13">
        <f>(Tavola1!K177-Tavola1!K176)/Tavola1!K176</f>
        <v>7.1301247771836005E-4</v>
      </c>
      <c r="K177" s="13">
        <f>(Tavola1!L177-Tavola1!L176)/Tavola1!L176</f>
        <v>0</v>
      </c>
    </row>
    <row r="178" spans="1:11">
      <c r="A178" s="4">
        <v>44066</v>
      </c>
      <c r="B178" s="13">
        <f>(Tavola1!B178-Tavola1!B177)/Tavola1!B177</f>
        <v>6.6193503413006132E-3</v>
      </c>
      <c r="C178" s="13"/>
      <c r="D178" s="13">
        <f>(Tavola1!D178-Tavola1!D177)/Tavola1!D177</f>
        <v>8.8227880010083182E-3</v>
      </c>
      <c r="E178" s="13">
        <f>(Tavola1!E178-Tavola1!E177)/Tavola1!E177</f>
        <v>3.3180778032036611E-2</v>
      </c>
      <c r="F178" s="13">
        <f>(Tavola1!F178-Tavola1!F177)/Tavola1!F177</f>
        <v>0.13207547169811321</v>
      </c>
      <c r="G178" s="13">
        <f>(Tavola1!G178-Tavola1!G177)/Tavola1!G177</f>
        <v>0.1111111111111111</v>
      </c>
      <c r="H178" s="13">
        <f>(Tavola1!H178-Tavola1!H177)/Tavola1!H177</f>
        <v>0.25</v>
      </c>
      <c r="I178" s="13">
        <f>(Tavola1!J178-Tavola1!J177)/Tavola1!J177</f>
        <v>2.679658952496955E-2</v>
      </c>
      <c r="J178" s="13">
        <f>(Tavola1!K178-Tavola1!K177)/Tavola1!K177</f>
        <v>2.1375133594584966E-3</v>
      </c>
      <c r="K178" s="13">
        <f>(Tavola1!L178-Tavola1!L177)/Tavola1!L177</f>
        <v>0</v>
      </c>
    </row>
    <row r="179" spans="1:11">
      <c r="A179" s="4">
        <v>44067</v>
      </c>
      <c r="B179" s="13">
        <f>(Tavola1!B179-Tavola1!B178)/Tavola1!B178</f>
        <v>4.4982794387569058E-3</v>
      </c>
      <c r="C179" s="13"/>
      <c r="D179" s="13">
        <f>(Tavola1!D179-Tavola1!D178)/Tavola1!D178</f>
        <v>1.6241879060469765E-2</v>
      </c>
      <c r="E179" s="13">
        <f>(Tavola1!E179-Tavola1!E178)/Tavola1!E178</f>
        <v>4.8726467331118496E-2</v>
      </c>
      <c r="F179" s="13">
        <f>(Tavola1!F179-Tavola1!F178)/Tavola1!F178</f>
        <v>0.05</v>
      </c>
      <c r="G179" s="13">
        <f>(Tavola1!G179-Tavola1!G178)/Tavola1!G178</f>
        <v>0.08</v>
      </c>
      <c r="H179" s="13">
        <f>(Tavola1!H179-Tavola1!H178)/Tavola1!H178</f>
        <v>-0.1</v>
      </c>
      <c r="I179" s="13">
        <f>(Tavola1!J179-Tavola1!J178)/Tavola1!J178</f>
        <v>4.8635824436536183E-2</v>
      </c>
      <c r="J179" s="13">
        <f>(Tavola1!K179-Tavola1!K178)/Tavola1!K178</f>
        <v>7.4653394952008531E-3</v>
      </c>
      <c r="K179" s="13">
        <f>(Tavola1!L179-Tavola1!L178)/Tavola1!L178</f>
        <v>0</v>
      </c>
    </row>
    <row r="180" spans="1:11">
      <c r="A180" s="4">
        <v>44068</v>
      </c>
      <c r="B180" s="13">
        <f>(Tavola1!B180-Tavola1!B179)/Tavola1!B179</f>
        <v>8.0350197519942646E-3</v>
      </c>
      <c r="C180" s="13"/>
      <c r="D180" s="13">
        <f>(Tavola1!D180-Tavola1!D179)/Tavola1!D179</f>
        <v>5.9011556429800832E-3</v>
      </c>
      <c r="E180" s="13">
        <f>(Tavola1!E180-Tavola1!E179)/Tavola1!E179</f>
        <v>0</v>
      </c>
      <c r="F180" s="13">
        <f>(Tavola1!F180-Tavola1!F179)/Tavola1!F179</f>
        <v>0</v>
      </c>
      <c r="G180" s="13">
        <f>(Tavola1!G180-Tavola1!G179)/Tavola1!G179</f>
        <v>-1.8518518518518517E-2</v>
      </c>
      <c r="H180" s="13">
        <f>(Tavola1!H180-Tavola1!H179)/Tavola1!H179</f>
        <v>0.1111111111111111</v>
      </c>
      <c r="I180" s="13">
        <f>(Tavola1!J180-Tavola1!J179)/Tavola1!J179</f>
        <v>0</v>
      </c>
      <c r="J180" s="13">
        <f>(Tavola1!K180-Tavola1!K179)/Tavola1!K179</f>
        <v>8.4685956245589278E-3</v>
      </c>
      <c r="K180" s="13">
        <f>(Tavola1!L180-Tavola1!L179)/Tavola1!L179</f>
        <v>0</v>
      </c>
    </row>
    <row r="181" spans="1:11">
      <c r="A181" s="4">
        <v>44069</v>
      </c>
      <c r="B181" s="13">
        <f>(Tavola1!B181-Tavola1!B180)/Tavola1!B180</f>
        <v>1.0146800262672909E-2</v>
      </c>
      <c r="C181" s="13"/>
      <c r="D181" s="13">
        <f>(Tavola1!D181-Tavola1!D180)/Tavola1!D180</f>
        <v>8.0664874113908578E-3</v>
      </c>
      <c r="E181" s="13">
        <f>(Tavola1!E181-Tavola1!E180)/Tavola1!E180</f>
        <v>3.4846884899683211E-2</v>
      </c>
      <c r="F181" s="13">
        <f>(Tavola1!F181-Tavola1!F180)/Tavola1!F180</f>
        <v>9.5238095238095233E-2</v>
      </c>
      <c r="G181" s="13">
        <f>(Tavola1!G181-Tavola1!G180)/Tavola1!G180</f>
        <v>0.11320754716981132</v>
      </c>
      <c r="H181" s="13">
        <f>(Tavola1!H181-Tavola1!H180)/Tavola1!H180</f>
        <v>0</v>
      </c>
      <c r="I181" s="13">
        <f>(Tavola1!J181-Tavola1!J180)/Tavola1!J180</f>
        <v>3.0542986425339366E-2</v>
      </c>
      <c r="J181" s="13">
        <f>(Tavola1!K181-Tavola1!K180)/Tavola1!K180</f>
        <v>0</v>
      </c>
      <c r="K181" s="13">
        <f>(Tavola1!L181-Tavola1!L180)/Tavola1!L180</f>
        <v>0</v>
      </c>
    </row>
    <row r="182" spans="1:11">
      <c r="A182" s="4">
        <v>44070</v>
      </c>
      <c r="B182" s="13">
        <f>(Tavola1!B182-Tavola1!B181)/Tavola1!B181</f>
        <v>1.2198848419122714E-2</v>
      </c>
      <c r="C182" s="13"/>
      <c r="D182" s="13">
        <f>(Tavola1!D182-Tavola1!D181)/Tavola1!D181</f>
        <v>1.2124151309408341E-2</v>
      </c>
      <c r="E182" s="13">
        <f>(Tavola1!E182-Tavola1!E181)/Tavola1!E181</f>
        <v>3.9795918367346937E-2</v>
      </c>
      <c r="F182" s="13">
        <f>(Tavola1!F182-Tavola1!F181)/Tavola1!F181</f>
        <v>4.3478260869565216E-2</v>
      </c>
      <c r="G182" s="13">
        <f>(Tavola1!G182-Tavola1!G181)/Tavola1!G181</f>
        <v>5.0847457627118647E-2</v>
      </c>
      <c r="H182" s="13">
        <f>(Tavola1!H182-Tavola1!H181)/Tavola1!H181</f>
        <v>0</v>
      </c>
      <c r="I182" s="13">
        <f>(Tavola1!J182-Tavola1!J181)/Tavola1!J181</f>
        <v>3.951701427003293E-2</v>
      </c>
      <c r="J182" s="13">
        <f>(Tavola1!K182-Tavola1!K181)/Tavola1!K181</f>
        <v>3.8488453463960811E-3</v>
      </c>
      <c r="K182" s="13">
        <f>(Tavola1!L182-Tavola1!L181)/Tavola1!L181</f>
        <v>0</v>
      </c>
    </row>
    <row r="183" spans="1:11">
      <c r="A183" s="4">
        <v>44071</v>
      </c>
      <c r="B183" s="13">
        <f>(Tavola1!B183-Tavola1!B182)/Tavola1!B182</f>
        <v>9.5775348206727957E-3</v>
      </c>
      <c r="C183" s="13"/>
      <c r="D183" s="13">
        <f>(Tavola1!D183-Tavola1!D182)/Tavola1!D182</f>
        <v>1.2937230474365118E-2</v>
      </c>
      <c r="E183" s="13">
        <f>(Tavola1!E183-Tavola1!E182)/Tavola1!E182</f>
        <v>3.8272816486751716E-2</v>
      </c>
      <c r="F183" s="13">
        <f>(Tavola1!F183-Tavola1!F182)/Tavola1!F182</f>
        <v>8.3333333333333329E-2</v>
      </c>
      <c r="G183" s="13">
        <f>(Tavola1!G183-Tavola1!G182)/Tavola1!G182</f>
        <v>0.11290322580645161</v>
      </c>
      <c r="H183" s="13">
        <f>(Tavola1!H183-Tavola1!H182)/Tavola1!H182</f>
        <v>-0.1</v>
      </c>
      <c r="I183" s="13">
        <f>(Tavola1!J183-Tavola1!J182)/Tavola1!J182</f>
        <v>3.4846884899683211E-2</v>
      </c>
      <c r="J183" s="13">
        <f>(Tavola1!K183-Tavola1!K182)/Tavola1!K182</f>
        <v>5.2283025444405714E-3</v>
      </c>
      <c r="K183" s="13">
        <f>(Tavola1!L183-Tavola1!L182)/Tavola1!L182</f>
        <v>0</v>
      </c>
    </row>
    <row r="184" spans="1:11">
      <c r="A184" s="4">
        <v>44072</v>
      </c>
      <c r="B184" s="13">
        <f>(Tavola1!B184-Tavola1!B183)/Tavola1!B183</f>
        <v>8.4195713992553725E-3</v>
      </c>
      <c r="C184" s="13"/>
      <c r="D184" s="13">
        <f>(Tavola1!D184-Tavola1!D183)/Tavola1!D183</f>
        <v>6.8590350047303692E-3</v>
      </c>
      <c r="E184" s="13">
        <f>(Tavola1!E184-Tavola1!E183)/Tavola1!E183</f>
        <v>2.4574669187145556E-2</v>
      </c>
      <c r="F184" s="13">
        <f>(Tavola1!F184-Tavola1!F183)/Tavola1!F183</f>
        <v>2.564102564102564E-2</v>
      </c>
      <c r="G184" s="13">
        <f>(Tavola1!G184-Tavola1!G183)/Tavola1!G183</f>
        <v>1.4492753623188406E-2</v>
      </c>
      <c r="H184" s="13">
        <f>(Tavola1!H184-Tavola1!H183)/Tavola1!H183</f>
        <v>0.1111111111111111</v>
      </c>
      <c r="I184" s="13">
        <f>(Tavola1!J184-Tavola1!J183)/Tavola1!J183</f>
        <v>2.4489795918367346E-2</v>
      </c>
      <c r="J184" s="13">
        <f>(Tavola1!K184-Tavola1!K183)/Tavola1!K183</f>
        <v>1.0402219140083217E-3</v>
      </c>
      <c r="K184" s="13">
        <f>(Tavola1!L184-Tavola1!L183)/Tavola1!L183</f>
        <v>0</v>
      </c>
    </row>
    <row r="185" spans="1:11">
      <c r="A185" s="4">
        <v>44073</v>
      </c>
      <c r="B185" s="13">
        <f>(Tavola1!B185-Tavola1!B184)/Tavola1!B184</f>
        <v>6.8753597571965972E-3</v>
      </c>
      <c r="C185" s="13"/>
      <c r="D185" s="13">
        <f>(Tavola1!D185-Tavola1!D184)/Tavola1!D184</f>
        <v>7.9868451961475212E-3</v>
      </c>
      <c r="E185" s="13">
        <f>(Tavola1!E185-Tavola1!E184)/Tavola1!E184</f>
        <v>2.7675276752767528E-2</v>
      </c>
      <c r="F185" s="13">
        <f>(Tavola1!F185-Tavola1!F184)/Tavola1!F184</f>
        <v>-2.5000000000000001E-2</v>
      </c>
      <c r="G185" s="13">
        <f>(Tavola1!G185-Tavola1!G184)/Tavola1!G184</f>
        <v>-2.8571428571428571E-2</v>
      </c>
      <c r="H185" s="13">
        <f>(Tavola1!H185-Tavola1!H184)/Tavola1!H184</f>
        <v>0</v>
      </c>
      <c r="I185" s="13">
        <f>(Tavola1!J185-Tavola1!J184)/Tavola1!J184</f>
        <v>3.1872509960159362E-2</v>
      </c>
      <c r="J185" s="13">
        <f>(Tavola1!K185-Tavola1!K184)/Tavola1!K184</f>
        <v>1.3855213023900243E-3</v>
      </c>
      <c r="K185" s="13">
        <f>(Tavola1!L185-Tavola1!L184)/Tavola1!L184</f>
        <v>0</v>
      </c>
    </row>
    <row r="186" spans="1:11">
      <c r="A186" s="4">
        <v>44074</v>
      </c>
      <c r="B186" s="13">
        <f>(Tavola1!B186-Tavola1!B185)/Tavola1!B185</f>
        <v>3.796770291066474E-3</v>
      </c>
      <c r="C186" s="13"/>
      <c r="D186" s="13">
        <f>(Tavola1!D186-Tavola1!D185)/Tavola1!D185</f>
        <v>6.0591936611512466E-3</v>
      </c>
      <c r="E186" s="13">
        <f>(Tavola1!E186-Tavola1!E185)/Tavola1!E185</f>
        <v>9.8743267504488325E-3</v>
      </c>
      <c r="F186" s="13">
        <f>(Tavola1!F186-Tavola1!F185)/Tavola1!F185</f>
        <v>2.564102564102564E-2</v>
      </c>
      <c r="G186" s="13">
        <f>(Tavola1!G186-Tavola1!G185)/Tavola1!G185</f>
        <v>2.9411764705882353E-2</v>
      </c>
      <c r="H186" s="13">
        <f>(Tavola1!H186-Tavola1!H185)/Tavola1!H185</f>
        <v>0</v>
      </c>
      <c r="I186" s="13">
        <f>(Tavola1!J186-Tavola1!J185)/Tavola1!J185</f>
        <v>8.6872586872586872E-3</v>
      </c>
      <c r="J186" s="13">
        <f>(Tavola1!K186-Tavola1!K185)/Tavola1!K185</f>
        <v>5.1885160843998619E-3</v>
      </c>
      <c r="K186" s="13">
        <f>(Tavola1!L186-Tavola1!L185)/Tavola1!L185</f>
        <v>0</v>
      </c>
    </row>
    <row r="187" spans="1:11">
      <c r="A187" s="4">
        <v>44075</v>
      </c>
      <c r="B187" s="13">
        <f>(Tavola1!B187-Tavola1!B186)/Tavola1!B186</f>
        <v>1.2109462638999948E-2</v>
      </c>
      <c r="C187" s="13"/>
      <c r="D187" s="13">
        <f>(Tavola1!D187-Tavola1!D186)/Tavola1!D186</f>
        <v>7.6441973592772756E-3</v>
      </c>
      <c r="E187" s="13">
        <f>(Tavola1!E187-Tavola1!E186)/Tavola1!E186</f>
        <v>2.4E-2</v>
      </c>
      <c r="F187" s="13">
        <f>(Tavola1!F187-Tavola1!F186)/Tavola1!F186</f>
        <v>1.2500000000000001E-2</v>
      </c>
      <c r="G187" s="13">
        <f>(Tavola1!G187-Tavola1!G186)/Tavola1!G186</f>
        <v>1.4285714285714285E-2</v>
      </c>
      <c r="H187" s="13">
        <f>(Tavola1!H187-Tavola1!H186)/Tavola1!H186</f>
        <v>0</v>
      </c>
      <c r="I187" s="13">
        <f>(Tavola1!J187-Tavola1!J186)/Tavola1!J186</f>
        <v>2.4880382775119617E-2</v>
      </c>
      <c r="J187" s="13">
        <f>(Tavola1!K187-Tavola1!K186)/Tavola1!K186</f>
        <v>1.7205781142463868E-3</v>
      </c>
      <c r="K187" s="13">
        <f>(Tavola1!L187-Tavola1!L186)/Tavola1!L186</f>
        <v>3.4965034965034965E-3</v>
      </c>
    </row>
    <row r="188" spans="1:11">
      <c r="A188" s="4">
        <v>44076</v>
      </c>
      <c r="B188" s="13">
        <f>(Tavola1!B188-Tavola1!B187)/Tavola1!B187</f>
        <v>1.5991610585667514E-2</v>
      </c>
      <c r="C188" s="13"/>
      <c r="D188" s="13">
        <f>(Tavola1!D188-Tavola1!D187)/Tavola1!D187</f>
        <v>1.9080459770114942E-2</v>
      </c>
      <c r="E188" s="13">
        <f>(Tavola1!E188-Tavola1!E187)/Tavola1!E187</f>
        <v>6.5104166666666671E-2</v>
      </c>
      <c r="F188" s="13">
        <f>(Tavola1!F188-Tavola1!F187)/Tavola1!F187</f>
        <v>8.6419753086419748E-2</v>
      </c>
      <c r="G188" s="13">
        <f>(Tavola1!G188-Tavola1!G187)/Tavola1!G187</f>
        <v>7.0422535211267609E-2</v>
      </c>
      <c r="H188" s="13">
        <f>(Tavola1!H188-Tavola1!H187)/Tavola1!H187</f>
        <v>0.2</v>
      </c>
      <c r="I188" s="13">
        <f>(Tavola1!J188-Tavola1!J187)/Tavola1!J187</f>
        <v>6.3492063492063489E-2</v>
      </c>
      <c r="J188" s="13">
        <f>(Tavola1!K188-Tavola1!K187)/Tavola1!K187</f>
        <v>2.7481964960494676E-3</v>
      </c>
      <c r="K188" s="13">
        <f>(Tavola1!L188-Tavola1!L187)/Tavola1!L187</f>
        <v>0</v>
      </c>
    </row>
    <row r="189" spans="1:11">
      <c r="A189" s="4">
        <v>44077</v>
      </c>
      <c r="B189" s="13">
        <f>(Tavola1!B189-Tavola1!B188)/Tavola1!B188</f>
        <v>9.6979292249768523E-3</v>
      </c>
      <c r="C189" s="13"/>
      <c r="D189" s="13">
        <f>(Tavola1!D189-Tavola1!D188)/Tavola1!D188</f>
        <v>1.2181367020076697E-2</v>
      </c>
      <c r="E189" s="13">
        <f>(Tavola1!E189-Tavola1!E188)/Tavola1!E188</f>
        <v>2.0374898125509373E-2</v>
      </c>
      <c r="F189" s="13">
        <f>(Tavola1!F189-Tavola1!F188)/Tavola1!F188</f>
        <v>5.6818181818181816E-2</v>
      </c>
      <c r="G189" s="13">
        <f>(Tavola1!G189-Tavola1!G188)/Tavola1!G188</f>
        <v>6.5789473684210523E-2</v>
      </c>
      <c r="H189" s="13">
        <f>(Tavola1!H189-Tavola1!H188)/Tavola1!H188</f>
        <v>0</v>
      </c>
      <c r="I189" s="13">
        <f>(Tavola1!J189-Tavola1!J188)/Tavola1!J188</f>
        <v>1.755926251097454E-2</v>
      </c>
      <c r="J189" s="13">
        <f>(Tavola1!K189-Tavola1!K188)/Tavola1!K188</f>
        <v>9.5923261390887284E-3</v>
      </c>
      <c r="K189" s="13">
        <f>(Tavola1!L189-Tavola1!L188)/Tavola1!L188</f>
        <v>3.4843205574912892E-3</v>
      </c>
    </row>
    <row r="190" spans="1:11">
      <c r="A190" s="4">
        <v>44078</v>
      </c>
      <c r="B190" s="13">
        <f>(Tavola1!B190-Tavola1!B189)/Tavola1!B189</f>
        <v>1.1749028994420527E-2</v>
      </c>
      <c r="C190" s="13"/>
      <c r="D190" s="13">
        <f>(Tavola1!D190-Tavola1!D189)/Tavola1!D189</f>
        <v>1.738355248495654E-2</v>
      </c>
      <c r="E190" s="13">
        <f>(Tavola1!E190-Tavola1!E189)/Tavola1!E189</f>
        <v>2.5559105431309903E-2</v>
      </c>
      <c r="F190" s="13">
        <f>(Tavola1!F190-Tavola1!F189)/Tavola1!F189</f>
        <v>5.3763440860215055E-2</v>
      </c>
      <c r="G190" s="13">
        <f>(Tavola1!G190-Tavola1!G189)/Tavola1!G189</f>
        <v>7.407407407407407E-2</v>
      </c>
      <c r="H190" s="13">
        <f>(Tavola1!H190-Tavola1!H189)/Tavola1!H189</f>
        <v>-8.3333333333333329E-2</v>
      </c>
      <c r="I190" s="13">
        <f>(Tavola1!J190-Tavola1!J189)/Tavola1!J189</f>
        <v>2.3295944779982744E-2</v>
      </c>
      <c r="J190" s="13">
        <f>(Tavola1!K190-Tavola1!K189)/Tavola1!K189</f>
        <v>1.5609093993892093E-2</v>
      </c>
      <c r="K190" s="13">
        <f>(Tavola1!L190-Tavola1!L189)/Tavola1!L189</f>
        <v>0</v>
      </c>
    </row>
    <row r="191" spans="1:11">
      <c r="A191" s="4">
        <v>44079</v>
      </c>
      <c r="B191" s="13">
        <f>(Tavola1!B191-Tavola1!B190)/Tavola1!B190</f>
        <v>1.4438386996963365E-2</v>
      </c>
      <c r="C191" s="13"/>
      <c r="D191" s="13">
        <f>(Tavola1!D191-Tavola1!D190)/Tavola1!D190</f>
        <v>2.4972617743702082E-2</v>
      </c>
      <c r="E191" s="13">
        <f>(Tavola1!E191-Tavola1!E190)/Tavola1!E190</f>
        <v>4.5950155763239874E-2</v>
      </c>
      <c r="F191" s="13">
        <f>(Tavola1!F191-Tavola1!F190)/Tavola1!F190</f>
        <v>2.0408163265306121E-2</v>
      </c>
      <c r="G191" s="13">
        <f>(Tavola1!G191-Tavola1!G190)/Tavola1!G190</f>
        <v>1.1494252873563218E-2</v>
      </c>
      <c r="H191" s="13">
        <f>(Tavola1!H191-Tavola1!H190)/Tavola1!H190</f>
        <v>9.0909090909090912E-2</v>
      </c>
      <c r="I191" s="13">
        <f>(Tavola1!J191-Tavola1!J190)/Tavola1!J190</f>
        <v>4.8060708263069137E-2</v>
      </c>
      <c r="J191" s="13">
        <f>(Tavola1!K191-Tavola1!K190)/Tavola1!K190</f>
        <v>1.804209822920147E-2</v>
      </c>
      <c r="K191" s="13">
        <f>(Tavola1!L191-Tavola1!L190)/Tavola1!L190</f>
        <v>3.472222222222222E-3</v>
      </c>
    </row>
    <row r="192" spans="1:11">
      <c r="A192" s="4">
        <v>44080</v>
      </c>
      <c r="B192" s="13">
        <f>(Tavola1!B192-Tavola1!B191)/Tavola1!B191</f>
        <v>6.2648456057007125E-3</v>
      </c>
      <c r="C192" s="13"/>
      <c r="D192" s="13">
        <f>(Tavola1!D192-Tavola1!D191)/Tavola1!D191</f>
        <v>7.9076725796110286E-3</v>
      </c>
      <c r="E192" s="13">
        <f>(Tavola1!E192-Tavola1!E191)/Tavola1!E191</f>
        <v>-6.7014147431124346E-3</v>
      </c>
      <c r="F192" s="13">
        <f>(Tavola1!F192-Tavola1!F191)/Tavola1!F191</f>
        <v>-0.01</v>
      </c>
      <c r="G192" s="13">
        <f>(Tavola1!G192-Tavola1!G191)/Tavola1!G191</f>
        <v>-2.2727272727272728E-2</v>
      </c>
      <c r="H192" s="13">
        <f>(Tavola1!H192-Tavola1!H191)/Tavola1!H191</f>
        <v>8.3333333333333329E-2</v>
      </c>
      <c r="I192" s="13">
        <f>(Tavola1!J192-Tavola1!J191)/Tavola1!J191</f>
        <v>-6.4360418342719224E-3</v>
      </c>
      <c r="J192" s="13">
        <f>(Tavola1!K192-Tavola1!K191)/Tavola1!K191</f>
        <v>1.5096816540859863E-2</v>
      </c>
      <c r="K192" s="13">
        <f>(Tavola1!L192-Tavola1!L191)/Tavola1!L191</f>
        <v>0</v>
      </c>
    </row>
    <row r="193" spans="1:11">
      <c r="A193" s="4">
        <v>44081</v>
      </c>
      <c r="B193" s="13">
        <f>(Tavola1!B193-Tavola1!B192)/Tavola1!B192</f>
        <v>6.2580304237381335E-3</v>
      </c>
      <c r="C193" s="13"/>
      <c r="D193" s="13">
        <f>(Tavola1!D193-Tavola1!D192)/Tavola1!D192</f>
        <v>1.0390161153519931E-2</v>
      </c>
      <c r="E193" s="13">
        <f>(Tavola1!E193-Tavola1!E192)/Tavola1!E192</f>
        <v>3.3733133433283359E-2</v>
      </c>
      <c r="F193" s="13">
        <f>(Tavola1!F193-Tavola1!F192)/Tavola1!F192</f>
        <v>0.15151515151515152</v>
      </c>
      <c r="G193" s="13">
        <f>(Tavola1!G193-Tavola1!G192)/Tavola1!G192</f>
        <v>0.1744186046511628</v>
      </c>
      <c r="H193" s="13">
        <f>(Tavola1!H193-Tavola1!H192)/Tavola1!H192</f>
        <v>0</v>
      </c>
      <c r="I193" s="13">
        <f>(Tavola1!J193-Tavola1!J192)/Tavola1!J192</f>
        <v>2.4291497975708502E-2</v>
      </c>
      <c r="J193" s="13">
        <f>(Tavola1!K193-Tavola1!K192)/Tavola1!K192</f>
        <v>1.2932428063368898E-3</v>
      </c>
      <c r="K193" s="13">
        <f>(Tavola1!L193-Tavola1!L192)/Tavola1!L192</f>
        <v>0</v>
      </c>
    </row>
    <row r="194" spans="1:11">
      <c r="A194" s="4">
        <v>44082</v>
      </c>
      <c r="B194" s="13">
        <f>(Tavola1!B194-Tavola1!B193)/Tavola1!B193</f>
        <v>1.3899033412060757E-2</v>
      </c>
      <c r="C194" s="13"/>
      <c r="D194" s="13">
        <f>(Tavola1!D194-Tavola1!D193)/Tavola1!D193</f>
        <v>1.7628541448058761E-2</v>
      </c>
      <c r="E194" s="13">
        <f>(Tavola1!E194-Tavola1!E193)/Tavola1!E193</f>
        <v>5.4387237128353881E-2</v>
      </c>
      <c r="F194" s="13">
        <f>(Tavola1!F194-Tavola1!F193)/Tavola1!F193</f>
        <v>2.6315789473684209E-2</v>
      </c>
      <c r="G194" s="13">
        <f>(Tavola1!G194-Tavola1!G193)/Tavola1!G193</f>
        <v>2.9702970297029702E-2</v>
      </c>
      <c r="H194" s="13">
        <f>(Tavola1!H194-Tavola1!H193)/Tavola1!H193</f>
        <v>0</v>
      </c>
      <c r="I194" s="13">
        <f>(Tavola1!J194-Tavola1!J193)/Tavola1!J193</f>
        <v>5.6916996047430828E-2</v>
      </c>
      <c r="J194" s="13">
        <f>(Tavola1!K194-Tavola1!K193)/Tavola1!K193</f>
        <v>2.9060381013884403E-3</v>
      </c>
      <c r="K194" s="13">
        <f>(Tavola1!L194-Tavola1!L193)/Tavola1!L193</f>
        <v>0</v>
      </c>
    </row>
    <row r="195" spans="1:11">
      <c r="A195" s="4">
        <v>44083</v>
      </c>
      <c r="B195" s="13">
        <f>(Tavola1!B195-Tavola1!B194)/Tavola1!B194</f>
        <v>1.2575325754309212E-2</v>
      </c>
      <c r="C195" s="13"/>
      <c r="D195" s="13">
        <f>(Tavola1!D195-Tavola1!D194)/Tavola1!D194</f>
        <v>1.5879562796452876E-2</v>
      </c>
      <c r="E195" s="13">
        <f>(Tavola1!E195-Tavola1!E194)/Tavola1!E194</f>
        <v>5.0206327372764786E-2</v>
      </c>
      <c r="F195" s="13">
        <f>(Tavola1!F195-Tavola1!F194)/Tavola1!F194</f>
        <v>2.564102564102564E-2</v>
      </c>
      <c r="G195" s="13">
        <f>(Tavola1!G195-Tavola1!G194)/Tavola1!G194</f>
        <v>9.6153846153846159E-3</v>
      </c>
      <c r="H195" s="13">
        <f>(Tavola1!H195-Tavola1!H194)/Tavola1!H194</f>
        <v>0.15384615384615385</v>
      </c>
      <c r="I195" s="13">
        <f>(Tavola1!J195-Tavola1!J194)/Tavola1!J194</f>
        <v>5.2356020942408377E-2</v>
      </c>
      <c r="J195" s="13">
        <f>(Tavola1!K195-Tavola1!K194)/Tavola1!K194</f>
        <v>1.28783000643915E-3</v>
      </c>
      <c r="K195" s="13">
        <f>(Tavola1!L195-Tavola1!L194)/Tavola1!L194</f>
        <v>0</v>
      </c>
    </row>
    <row r="196" spans="1:11">
      <c r="A196" s="4">
        <v>44084</v>
      </c>
      <c r="B196" s="13">
        <f>(Tavola1!B196-Tavola1!B195)/Tavola1!B195</f>
        <v>1.1962163523580288E-2</v>
      </c>
      <c r="C196" s="13"/>
      <c r="D196" s="13">
        <f>(Tavola1!D196-Tavola1!D195)/Tavola1!D195</f>
        <v>2.151847340641494E-2</v>
      </c>
      <c r="E196" s="13">
        <f>(Tavola1!E196-Tavola1!E195)/Tavola1!E195</f>
        <v>4.9770792403405373E-2</v>
      </c>
      <c r="F196" s="13">
        <f>(Tavola1!F196-Tavola1!F195)/Tavola1!F195</f>
        <v>0.05</v>
      </c>
      <c r="G196" s="13">
        <f>(Tavola1!G196-Tavola1!G195)/Tavola1!G195</f>
        <v>2.8571428571428571E-2</v>
      </c>
      <c r="H196" s="13">
        <f>(Tavola1!H196-Tavola1!H195)/Tavola1!H195</f>
        <v>0.2</v>
      </c>
      <c r="I196" s="13">
        <f>(Tavola1!J196-Tavola1!J195)/Tavola1!J195</f>
        <v>4.975124378109453E-2</v>
      </c>
      <c r="J196" s="13">
        <f>(Tavola1!K196-Tavola1!K195)/Tavola1!K195</f>
        <v>9.6463022508038593E-3</v>
      </c>
      <c r="K196" s="13">
        <f>(Tavola1!L196-Tavola1!L195)/Tavola1!L195</f>
        <v>0</v>
      </c>
    </row>
    <row r="197" spans="1:11">
      <c r="A197" s="4">
        <v>44085</v>
      </c>
      <c r="B197" s="13">
        <f>(Tavola1!B197-Tavola1!B196)/Tavola1!B196</f>
        <v>1.0807260262022179E-2</v>
      </c>
      <c r="C197" s="13"/>
      <c r="D197" s="13">
        <f>(Tavola1!D197-Tavola1!D196)/Tavola1!D196</f>
        <v>2.066772655007949E-2</v>
      </c>
      <c r="E197" s="13">
        <f>(Tavola1!E197-Tavola1!E196)/Tavola1!E196</f>
        <v>6.4254522769806616E-2</v>
      </c>
      <c r="F197" s="13">
        <f>(Tavola1!F197-Tavola1!F196)/Tavola1!F196</f>
        <v>2.3809523809523808E-2</v>
      </c>
      <c r="G197" s="13">
        <f>(Tavola1!G197-Tavola1!G196)/Tavola1!G196</f>
        <v>3.7037037037037035E-2</v>
      </c>
      <c r="H197" s="13">
        <f>(Tavola1!H197-Tavola1!H196)/Tavola1!H196</f>
        <v>-5.5555555555555552E-2</v>
      </c>
      <c r="I197" s="13">
        <f>(Tavola1!J197-Tavola1!J196)/Tavola1!J196</f>
        <v>6.7704807041299928E-2</v>
      </c>
      <c r="J197" s="13">
        <f>(Tavola1!K197-Tavola1!K196)/Tavola1!K196</f>
        <v>3.1847133757961782E-4</v>
      </c>
      <c r="K197" s="13">
        <f>(Tavola1!L197-Tavola1!L196)/Tavola1!L196</f>
        <v>0</v>
      </c>
    </row>
    <row r="198" spans="1:11">
      <c r="A198" s="4">
        <v>44086</v>
      </c>
      <c r="B198" s="13">
        <f>(Tavola1!B198-Tavola1!B197)/Tavola1!B197</f>
        <v>1.0158649574819139E-2</v>
      </c>
      <c r="C198" s="13"/>
      <c r="D198" s="13">
        <f>(Tavola1!D198-Tavola1!D197)/Tavola1!D197</f>
        <v>8.5669781931464167E-3</v>
      </c>
      <c r="E198" s="13">
        <f>(Tavola1!E198-Tavola1!E197)/Tavola1!E197</f>
        <v>2.4032825322391559E-2</v>
      </c>
      <c r="F198" s="13">
        <f>(Tavola1!F198-Tavola1!F197)/Tavola1!F197</f>
        <v>3.875968992248062E-2</v>
      </c>
      <c r="G198" s="13">
        <f>(Tavola1!G198-Tavola1!G197)/Tavola1!G197</f>
        <v>3.5714285714285712E-2</v>
      </c>
      <c r="H198" s="13">
        <f>(Tavola1!H198-Tavola1!H197)/Tavola1!H197</f>
        <v>5.8823529411764705E-2</v>
      </c>
      <c r="I198" s="13">
        <f>(Tavola1!J198-Tavola1!J197)/Tavola1!J197</f>
        <v>2.2828154724159798E-2</v>
      </c>
      <c r="J198" s="13">
        <f>(Tavola1!K198-Tavola1!K197)/Tavola1!K197</f>
        <v>9.5510983763132757E-4</v>
      </c>
      <c r="K198" s="13">
        <f>(Tavola1!L198-Tavola1!L197)/Tavola1!L197</f>
        <v>0</v>
      </c>
    </row>
    <row r="199" spans="1:11">
      <c r="A199" s="4">
        <v>44087</v>
      </c>
      <c r="B199" s="13">
        <f>(Tavola1!B199-Tavola1!B198)/Tavola1!B198</f>
        <v>6.85007237053715E-3</v>
      </c>
      <c r="C199" s="13"/>
      <c r="D199" s="13">
        <f>(Tavola1!D199-Tavola1!D198)/Tavola1!D198</f>
        <v>1.1776061776061776E-2</v>
      </c>
      <c r="E199" s="13">
        <f>(Tavola1!E199-Tavola1!E198)/Tavola1!E198</f>
        <v>2.633085289066972E-2</v>
      </c>
      <c r="F199" s="13">
        <f>(Tavola1!F199-Tavola1!F198)/Tavola1!F198</f>
        <v>2.2388059701492536E-2</v>
      </c>
      <c r="G199" s="13">
        <f>(Tavola1!G199-Tavola1!G198)/Tavola1!G198</f>
        <v>3.4482758620689655E-2</v>
      </c>
      <c r="H199" s="13">
        <f>(Tavola1!H199-Tavola1!H198)/Tavola1!H198</f>
        <v>-5.5555555555555552E-2</v>
      </c>
      <c r="I199" s="13">
        <f>(Tavola1!J199-Tavola1!J198)/Tavola1!J198</f>
        <v>2.6658400495970243E-2</v>
      </c>
      <c r="J199" s="13">
        <f>(Tavola1!K199-Tavola1!K198)/Tavola1!K198</f>
        <v>4.4529262086513994E-3</v>
      </c>
      <c r="K199" s="13">
        <f>(Tavola1!L199-Tavola1!L198)/Tavola1!L198</f>
        <v>3.4602076124567475E-3</v>
      </c>
    </row>
    <row r="200" spans="1:11">
      <c r="A200" s="4">
        <v>44088</v>
      </c>
      <c r="B200" s="13">
        <f>(Tavola1!B200-Tavola1!B199)/Tavola1!B199</f>
        <v>5.3858709487418829E-3</v>
      </c>
      <c r="C200" s="13"/>
      <c r="D200" s="13">
        <f>(Tavola1!D200-Tavola1!D199)/Tavola1!D199</f>
        <v>1.2402213318069072E-2</v>
      </c>
      <c r="E200" s="13">
        <f>(Tavola1!E200-Tavola1!E199)/Tavola1!E199</f>
        <v>2.7328499721137756E-2</v>
      </c>
      <c r="F200" s="13">
        <f>(Tavola1!F200-Tavola1!F199)/Tavola1!F199</f>
        <v>0.10948905109489052</v>
      </c>
      <c r="G200" s="13">
        <f>(Tavola1!G200-Tavola1!G199)/Tavola1!G199</f>
        <v>0.13333333333333333</v>
      </c>
      <c r="H200" s="13">
        <f>(Tavola1!H200-Tavola1!H199)/Tavola1!H199</f>
        <v>-5.8823529411764705E-2</v>
      </c>
      <c r="I200" s="13">
        <f>(Tavola1!J200-Tavola1!J199)/Tavola1!J199</f>
        <v>2.0531400966183576E-2</v>
      </c>
      <c r="J200" s="13">
        <f>(Tavola1!K200-Tavola1!K199)/Tavola1!K199</f>
        <v>4.4331855604813177E-3</v>
      </c>
      <c r="K200" s="13">
        <f>(Tavola1!L200-Tavola1!L199)/Tavola1!L199</f>
        <v>6.8965517241379309E-3</v>
      </c>
    </row>
    <row r="201" spans="1:11">
      <c r="A201" s="4">
        <v>44089</v>
      </c>
      <c r="B201" s="13">
        <f>(Tavola1!B201-Tavola1!B200)/Tavola1!B200</f>
        <v>1.0741343871947889E-2</v>
      </c>
      <c r="C201" s="13"/>
      <c r="D201" s="13">
        <f>(Tavola1!D201-Tavola1!D200)/Tavola1!D200</f>
        <v>1.4511873350923483E-2</v>
      </c>
      <c r="E201" s="13">
        <f>(Tavola1!E201-Tavola1!E200)/Tavola1!E200</f>
        <v>4.1802388707926165E-2</v>
      </c>
      <c r="F201" s="13">
        <f>(Tavola1!F201-Tavola1!F200)/Tavola1!F200</f>
        <v>3.9473684210526314E-2</v>
      </c>
      <c r="G201" s="13">
        <f>(Tavola1!G201-Tavola1!G200)/Tavola1!G200</f>
        <v>3.6764705882352942E-2</v>
      </c>
      <c r="H201" s="13">
        <f>(Tavola1!H201-Tavola1!H200)/Tavola1!H200</f>
        <v>6.25E-2</v>
      </c>
      <c r="I201" s="13">
        <f>(Tavola1!J201-Tavola1!J200)/Tavola1!J200</f>
        <v>4.2011834319526625E-2</v>
      </c>
      <c r="J201" s="13">
        <f>(Tavola1!K201-Tavola1!K200)/Tavola1!K200</f>
        <v>0</v>
      </c>
      <c r="K201" s="13">
        <f>(Tavola1!L201-Tavola1!L200)/Tavola1!L200</f>
        <v>0</v>
      </c>
    </row>
    <row r="202" spans="1:11">
      <c r="A202" s="4">
        <v>44090</v>
      </c>
      <c r="B202" s="13">
        <f>(Tavola1!B202-Tavola1!B201)/Tavola1!B201</f>
        <v>1.4267013456527238E-2</v>
      </c>
      <c r="C202" s="13"/>
      <c r="D202" s="13">
        <f>(Tavola1!D202-Tavola1!D201)/Tavola1!D201</f>
        <v>1.6719301504737136E-2</v>
      </c>
      <c r="E202" s="13">
        <f>(Tavola1!E202-Tavola1!E201)/Tavola1!E201</f>
        <v>3.5956227201667537E-2</v>
      </c>
      <c r="F202" s="13">
        <f>(Tavola1!F202-Tavola1!F201)/Tavola1!F201</f>
        <v>8.2278481012658222E-2</v>
      </c>
      <c r="G202" s="13">
        <f>(Tavola1!G202-Tavola1!G201)/Tavola1!G201</f>
        <v>9.9290780141843976E-2</v>
      </c>
      <c r="H202" s="13">
        <f>(Tavola1!H202-Tavola1!H201)/Tavola1!H201</f>
        <v>-5.8823529411764705E-2</v>
      </c>
      <c r="I202" s="13">
        <f>(Tavola1!J202-Tavola1!J201)/Tavola1!J201</f>
        <v>3.1800113571834182E-2</v>
      </c>
      <c r="J202" s="13">
        <f>(Tavola1!K202-Tavola1!K201)/Tavola1!K201</f>
        <v>5.6746532156368226E-3</v>
      </c>
      <c r="K202" s="13">
        <f>(Tavola1!L202-Tavola1!L201)/Tavola1!L201</f>
        <v>1.0273972602739725E-2</v>
      </c>
    </row>
    <row r="203" spans="1:11">
      <c r="A203" s="4">
        <v>44091</v>
      </c>
      <c r="B203" s="13">
        <f>(Tavola1!B203-Tavola1!B202)/Tavola1!B202</f>
        <v>1.3313251261586742E-2</v>
      </c>
      <c r="C203" s="13"/>
      <c r="D203" s="13">
        <f>(Tavola1!D203-Tavola1!D202)/Tavola1!D202</f>
        <v>1.7540654120226568E-2</v>
      </c>
      <c r="E203" s="13">
        <f>(Tavola1!E203-Tavola1!E202)/Tavola1!E202</f>
        <v>2.7665995975855132E-2</v>
      </c>
      <c r="F203" s="13">
        <f>(Tavola1!F203-Tavola1!F202)/Tavola1!F202</f>
        <v>9.3567251461988299E-2</v>
      </c>
      <c r="G203" s="13">
        <f>(Tavola1!G203-Tavola1!G202)/Tavola1!G202</f>
        <v>0.11612903225806452</v>
      </c>
      <c r="H203" s="13">
        <f>(Tavola1!H203-Tavola1!H202)/Tavola1!H202</f>
        <v>-0.125</v>
      </c>
      <c r="I203" s="13">
        <f>(Tavola1!J203-Tavola1!J202)/Tavola1!J202</f>
        <v>2.1463951568519539E-2</v>
      </c>
      <c r="J203" s="13">
        <f>(Tavola1!K203-Tavola1!K202)/Tavola1!K202</f>
        <v>1.2852664576802508E-2</v>
      </c>
      <c r="K203" s="13">
        <f>(Tavola1!L203-Tavola1!L202)/Tavola1!L202</f>
        <v>0</v>
      </c>
    </row>
    <row r="204" spans="1:11">
      <c r="A204" s="4">
        <v>44092</v>
      </c>
      <c r="B204" s="13">
        <f>(Tavola1!B204-Tavola1!B203)/Tavola1!B203</f>
        <v>1.5124142710349607E-2</v>
      </c>
      <c r="C204" s="13"/>
      <c r="D204" s="13">
        <f>(Tavola1!D204-Tavola1!D203)/Tavola1!D203</f>
        <v>3.2142215837672829E-2</v>
      </c>
      <c r="E204" s="13">
        <f>(Tavola1!E204-Tavola1!E203)/Tavola1!E203</f>
        <v>5.5800293685756244E-2</v>
      </c>
      <c r="F204" s="13">
        <f>(Tavola1!F204-Tavola1!F203)/Tavola1!F203</f>
        <v>3.7433155080213901E-2</v>
      </c>
      <c r="G204" s="13">
        <f>(Tavola1!G204-Tavola1!G203)/Tavola1!G203</f>
        <v>3.4682080924855488E-2</v>
      </c>
      <c r="H204" s="13">
        <f>(Tavola1!H204-Tavola1!H203)/Tavola1!H203</f>
        <v>7.1428571428571425E-2</v>
      </c>
      <c r="I204" s="13">
        <f>(Tavola1!J204-Tavola1!J203)/Tavola1!J203</f>
        <v>5.7650862068965518E-2</v>
      </c>
      <c r="J204" s="13">
        <f>(Tavola1!K204-Tavola1!K203)/Tavola1!K203</f>
        <v>1.9808108944599195E-2</v>
      </c>
      <c r="K204" s="13">
        <f>(Tavola1!L204-Tavola1!L203)/Tavola1!L203</f>
        <v>3.3898305084745762E-3</v>
      </c>
    </row>
    <row r="205" spans="1:11">
      <c r="A205" s="4">
        <v>44093</v>
      </c>
      <c r="B205" s="13">
        <f>(Tavola1!B205-Tavola1!B204)/Tavola1!B204</f>
        <v>1.0226012773099749E-2</v>
      </c>
      <c r="C205" s="13"/>
      <c r="D205" s="13">
        <f>(Tavola1!D205-Tavola1!D204)/Tavola1!D204</f>
        <v>1.7049408489909535E-2</v>
      </c>
      <c r="E205" s="13">
        <f>(Tavola1!E205-Tavola1!E204)/Tavola1!E204</f>
        <v>3.4770514603616132E-2</v>
      </c>
      <c r="F205" s="13">
        <f>(Tavola1!F205-Tavola1!F204)/Tavola1!F204</f>
        <v>5.1546391752577317E-2</v>
      </c>
      <c r="G205" s="13">
        <f>(Tavola1!G205-Tavola1!G204)/Tavola1!G204</f>
        <v>6.7039106145251395E-2</v>
      </c>
      <c r="H205" s="13">
        <f>(Tavola1!H205-Tavola1!H204)/Tavola1!H204</f>
        <v>-0.13333333333333333</v>
      </c>
      <c r="I205" s="13">
        <f>(Tavola1!J205-Tavola1!J204)/Tavola1!J204</f>
        <v>3.3112582781456956E-2</v>
      </c>
      <c r="J205" s="13">
        <f>(Tavola1!K205-Tavola1!K204)/Tavola1!K204</f>
        <v>6.9802731411229132E-3</v>
      </c>
      <c r="K205" s="13">
        <f>(Tavola1!L205-Tavola1!L204)/Tavola1!L204</f>
        <v>0</v>
      </c>
    </row>
    <row r="206" spans="1:11">
      <c r="A206" s="4">
        <v>44094</v>
      </c>
      <c r="B206" s="13">
        <f>(Tavola1!B206-Tavola1!B205)/Tavola1!B205</f>
        <v>7.2703038381145679E-3</v>
      </c>
      <c r="C206" s="13"/>
      <c r="D206" s="13">
        <f>(Tavola1!D206-Tavola1!D205)/Tavola1!D205</f>
        <v>1.9842627437564146E-2</v>
      </c>
      <c r="E206" s="13">
        <f>(Tavola1!E206-Tavola1!E205)/Tavola1!E205</f>
        <v>3.7634408602150539E-2</v>
      </c>
      <c r="F206" s="13">
        <f>(Tavola1!F206-Tavola1!F205)/Tavola1!F205</f>
        <v>1.4705882352941176E-2</v>
      </c>
      <c r="G206" s="13">
        <f>(Tavola1!G206-Tavola1!G205)/Tavola1!G205</f>
        <v>1.5706806282722512E-2</v>
      </c>
      <c r="H206" s="13">
        <f>(Tavola1!H206-Tavola1!H205)/Tavola1!H205</f>
        <v>0</v>
      </c>
      <c r="I206" s="13">
        <f>(Tavola1!J206-Tavola1!J205)/Tavola1!J205</f>
        <v>3.9940828402366867E-2</v>
      </c>
      <c r="J206" s="13">
        <f>(Tavola1!K206-Tavola1!K205)/Tavola1!K205</f>
        <v>9.6443640747438213E-3</v>
      </c>
      <c r="K206" s="13">
        <f>(Tavola1!L206-Tavola1!L205)/Tavola1!L205</f>
        <v>0</v>
      </c>
    </row>
    <row r="207" spans="1:11">
      <c r="A207" s="4">
        <v>44095</v>
      </c>
      <c r="B207" s="13">
        <f>(Tavola1!B207-Tavola1!B206)/Tavola1!B206</f>
        <v>7.1761867196590964E-3</v>
      </c>
      <c r="C207" s="13"/>
      <c r="D207" s="13">
        <f>(Tavola1!D207-Tavola1!D206)/Tavola1!D206</f>
        <v>1.2579671251257966E-2</v>
      </c>
      <c r="E207" s="13">
        <f>(Tavola1!E207-Tavola1!E206)/Tavola1!E206</f>
        <v>1.3816925734024179E-2</v>
      </c>
      <c r="F207" s="13">
        <f>(Tavola1!F207-Tavola1!F206)/Tavola1!F206</f>
        <v>4.8309178743961352E-2</v>
      </c>
      <c r="G207" s="13">
        <f>(Tavola1!G207-Tavola1!G206)/Tavola1!G206</f>
        <v>4.6391752577319589E-2</v>
      </c>
      <c r="H207" s="13">
        <f>(Tavola1!H207-Tavola1!H206)/Tavola1!H206</f>
        <v>7.6923076923076927E-2</v>
      </c>
      <c r="I207" s="13">
        <f>(Tavola1!J207-Tavola1!J206)/Tavola1!J206</f>
        <v>1.0431484115694643E-2</v>
      </c>
      <c r="J207" s="13">
        <f>(Tavola1!K207-Tavola1!K206)/Tavola1!K206</f>
        <v>1.1940298507462687E-2</v>
      </c>
      <c r="K207" s="13">
        <f>(Tavola1!L207-Tavola1!L206)/Tavola1!L206</f>
        <v>1.0135135135135136E-2</v>
      </c>
    </row>
    <row r="208" spans="1:11">
      <c r="A208" s="4">
        <v>44096</v>
      </c>
      <c r="B208" s="13">
        <f>(Tavola1!B208-Tavola1!B207)/Tavola1!B207</f>
        <v>1.6096838285117085E-2</v>
      </c>
      <c r="C208" s="13"/>
      <c r="D208" s="13">
        <f>(Tavola1!D208-Tavola1!D207)/Tavola1!D207</f>
        <v>1.7889680304787145E-2</v>
      </c>
      <c r="E208" s="13">
        <f>(Tavola1!E208-Tavola1!E207)/Tavola1!E207</f>
        <v>1.7887563884156729E-2</v>
      </c>
      <c r="F208" s="13">
        <f>(Tavola1!F208-Tavola1!F207)/Tavola1!F207</f>
        <v>0.10138248847926268</v>
      </c>
      <c r="G208" s="13">
        <f>(Tavola1!G208-Tavola1!G207)/Tavola1!G207</f>
        <v>0.10344827586206896</v>
      </c>
      <c r="H208" s="13">
        <f>(Tavola1!H208-Tavola1!H207)/Tavola1!H207</f>
        <v>7.1428571428571425E-2</v>
      </c>
      <c r="I208" s="13">
        <f>(Tavola1!J208-Tavola1!J207)/Tavola1!J207</f>
        <v>9.385265133740028E-3</v>
      </c>
      <c r="J208" s="13">
        <f>(Tavola1!K208-Tavola1!K207)/Tavola1!K207</f>
        <v>1.9174041297935103E-2</v>
      </c>
      <c r="K208" s="13">
        <f>(Tavola1!L208-Tavola1!L207)/Tavola1!L207</f>
        <v>3.3444816053511705E-3</v>
      </c>
    </row>
    <row r="209" spans="1:11">
      <c r="A209" s="4">
        <v>44097</v>
      </c>
      <c r="B209" s="13">
        <f>(Tavola1!B209-Tavola1!B208)/Tavola1!B208</f>
        <v>1.3651375649056339E-2</v>
      </c>
      <c r="C209" s="13"/>
      <c r="D209" s="13">
        <f>(Tavola1!D209-Tavola1!D208)/Tavola1!D208</f>
        <v>1.4483319772172498E-2</v>
      </c>
      <c r="E209" s="13">
        <f>(Tavola1!E209-Tavola1!E208)/Tavola1!E208</f>
        <v>9.2050209205020925E-3</v>
      </c>
      <c r="F209" s="13">
        <f>(Tavola1!F209-Tavola1!F208)/Tavola1!F208</f>
        <v>2.9288702928870293E-2</v>
      </c>
      <c r="G209" s="13">
        <f>(Tavola1!G209-Tavola1!G208)/Tavola1!G208</f>
        <v>2.6785714285714284E-2</v>
      </c>
      <c r="H209" s="13">
        <f>(Tavola1!H209-Tavola1!H208)/Tavola1!H208</f>
        <v>6.6666666666666666E-2</v>
      </c>
      <c r="I209" s="13">
        <f>(Tavola1!J209-Tavola1!J208)/Tavola1!J208</f>
        <v>6.9735006973500697E-3</v>
      </c>
      <c r="J209" s="13">
        <f>(Tavola1!K209-Tavola1!K208)/Tavola1!K208</f>
        <v>1.8523878437047756E-2</v>
      </c>
      <c r="K209" s="13">
        <f>(Tavola1!L209-Tavola1!L208)/Tavola1!L208</f>
        <v>0.01</v>
      </c>
    </row>
    <row r="210" spans="1:11">
      <c r="A210" s="4">
        <v>44098</v>
      </c>
      <c r="B210" s="13">
        <f>(Tavola1!B210-Tavola1!B209)/Tavola1!B209</f>
        <v>1.152734538772379E-2</v>
      </c>
      <c r="C210" s="13"/>
      <c r="D210" s="13">
        <f>(Tavola1!D210-Tavola1!D209)/Tavola1!D209</f>
        <v>2.005133140840552E-2</v>
      </c>
      <c r="E210" s="13">
        <f>(Tavola1!E210-Tavola1!E209)/Tavola1!E209</f>
        <v>2.03150912106136E-2</v>
      </c>
      <c r="F210" s="13">
        <f>(Tavola1!F210-Tavola1!F209)/Tavola1!F209</f>
        <v>2.8455284552845527E-2</v>
      </c>
      <c r="G210" s="13">
        <f>(Tavola1!G210-Tavola1!G209)/Tavola1!G209</f>
        <v>3.0434782608695653E-2</v>
      </c>
      <c r="H210" s="13">
        <f>(Tavola1!H210-Tavola1!H209)/Tavola1!H209</f>
        <v>0</v>
      </c>
      <c r="I210" s="13">
        <f>(Tavola1!J210-Tavola1!J209)/Tavola1!J209</f>
        <v>1.9390581717451522E-2</v>
      </c>
      <c r="J210" s="13">
        <f>(Tavola1!K210-Tavola1!K209)/Tavola1!K209</f>
        <v>2.1312872975277068E-2</v>
      </c>
      <c r="K210" s="13">
        <f>(Tavola1!L210-Tavola1!L209)/Tavola1!L209</f>
        <v>3.3003300330033004E-3</v>
      </c>
    </row>
    <row r="211" spans="1:11">
      <c r="A211" s="4">
        <v>44099</v>
      </c>
      <c r="B211" s="13">
        <f>(Tavola1!B211-Tavola1!B210)/Tavola1!B210</f>
        <v>1.1750933129915054E-2</v>
      </c>
      <c r="C211" s="13"/>
      <c r="D211" s="13">
        <f>(Tavola1!D211-Tavola1!D210)/Tavola1!D210</f>
        <v>1.6826545054253815E-2</v>
      </c>
      <c r="E211" s="13">
        <f>(Tavola1!E211-Tavola1!E210)/Tavola1!E210</f>
        <v>2.8037383177570093E-2</v>
      </c>
      <c r="F211" s="13">
        <f>(Tavola1!F211-Tavola1!F210)/Tavola1!F210</f>
        <v>-1.9762845849802372E-2</v>
      </c>
      <c r="G211" s="13">
        <f>(Tavola1!G211-Tavola1!G210)/Tavola1!G210</f>
        <v>-8.4388185654008432E-3</v>
      </c>
      <c r="H211" s="13">
        <f>(Tavola1!H211-Tavola1!H210)/Tavola1!H210</f>
        <v>-0.1875</v>
      </c>
      <c r="I211" s="13">
        <f>(Tavola1!J211-Tavola1!J210)/Tavola1!J210</f>
        <v>3.3514492753623192E-2</v>
      </c>
      <c r="J211" s="13">
        <f>(Tavola1!K211-Tavola1!K210)/Tavola1!K210</f>
        <v>1.001669449081803E-2</v>
      </c>
      <c r="K211" s="13">
        <f>(Tavola1!L211-Tavola1!L210)/Tavola1!L210</f>
        <v>6.5789473684210523E-3</v>
      </c>
    </row>
    <row r="212" spans="1:11">
      <c r="A212" s="4">
        <v>44100</v>
      </c>
      <c r="B212" s="13">
        <f>(Tavola1!B212-Tavola1!B211)/Tavola1!B211</f>
        <v>1.211128083658923E-2</v>
      </c>
      <c r="C212" s="13"/>
      <c r="D212" s="13">
        <f>(Tavola1!D212-Tavola1!D211)/Tavola1!D211</f>
        <v>1.7012063099288585E-2</v>
      </c>
      <c r="E212" s="13">
        <f>(Tavola1!E212-Tavola1!E211)/Tavola1!E211</f>
        <v>2.0948616600790514E-2</v>
      </c>
      <c r="F212" s="13">
        <f>(Tavola1!F212-Tavola1!F211)/Tavola1!F211</f>
        <v>8.0645161290322578E-2</v>
      </c>
      <c r="G212" s="13">
        <f>(Tavola1!G212-Tavola1!G211)/Tavola1!G211</f>
        <v>8.5106382978723402E-2</v>
      </c>
      <c r="H212" s="13">
        <f>(Tavola1!H212-Tavola1!H211)/Tavola1!H211</f>
        <v>0</v>
      </c>
      <c r="I212" s="13">
        <f>(Tavola1!J212-Tavola1!J211)/Tavola1!J211</f>
        <v>1.4460999123575811E-2</v>
      </c>
      <c r="J212" s="13">
        <f>(Tavola1!K212-Tavola1!K211)/Tavola1!K211</f>
        <v>1.5702479338842976E-2</v>
      </c>
      <c r="K212" s="13">
        <f>(Tavola1!L212-Tavola1!L211)/Tavola1!L211</f>
        <v>0</v>
      </c>
    </row>
    <row r="213" spans="1:11">
      <c r="A213" s="4">
        <v>44101</v>
      </c>
      <c r="B213" s="13">
        <f>(Tavola1!B213-Tavola1!B212)/Tavola1!B212</f>
        <v>9.0468901046140866E-3</v>
      </c>
      <c r="C213" s="13"/>
      <c r="D213" s="13">
        <f>(Tavola1!D213-Tavola1!D212)/Tavola1!D212</f>
        <v>1.6271289537712896E-2</v>
      </c>
      <c r="E213" s="13">
        <f>(Tavola1!E213-Tavola1!E212)/Tavola1!E212</f>
        <v>2.9423151374370887E-2</v>
      </c>
      <c r="F213" s="13">
        <f>(Tavola1!F213-Tavola1!F212)/Tavola1!F212</f>
        <v>5.2238805970149252E-2</v>
      </c>
      <c r="G213" s="13">
        <f>(Tavola1!G213-Tavola1!G212)/Tavola1!G212</f>
        <v>5.0980392156862744E-2</v>
      </c>
      <c r="H213" s="13">
        <f>(Tavola1!H213-Tavola1!H212)/Tavola1!H212</f>
        <v>7.6923076923076927E-2</v>
      </c>
      <c r="I213" s="13">
        <f>(Tavola1!J213-Tavola1!J212)/Tavola1!J212</f>
        <v>2.6781857451403889E-2</v>
      </c>
      <c r="J213" s="13">
        <f>(Tavola1!K213-Tavola1!K212)/Tavola1!K212</f>
        <v>7.8654732845131539E-3</v>
      </c>
      <c r="K213" s="13">
        <f>(Tavola1!L213-Tavola1!L212)/Tavola1!L212</f>
        <v>6.5359477124183009E-3</v>
      </c>
    </row>
    <row r="214" spans="1:11">
      <c r="A214" s="4">
        <v>44102</v>
      </c>
      <c r="B214" s="13">
        <f>(Tavola1!B214-Tavola1!B213)/Tavola1!B213</f>
        <v>5.1507347371610359E-3</v>
      </c>
      <c r="C214" s="13"/>
      <c r="D214" s="13">
        <f>(Tavola1!D214-Tavola1!D213)/Tavola1!D213</f>
        <v>1.5262606613796199E-2</v>
      </c>
      <c r="E214" s="13">
        <f>(Tavola1!E214-Tavola1!E213)/Tavola1!E213</f>
        <v>3.159082361790147E-2</v>
      </c>
      <c r="F214" s="13">
        <f>(Tavola1!F214-Tavola1!F213)/Tavola1!F213</f>
        <v>9.5744680851063829E-2</v>
      </c>
      <c r="G214" s="13">
        <f>(Tavola1!G214-Tavola1!G213)/Tavola1!G213</f>
        <v>9.7014925373134331E-2</v>
      </c>
      <c r="H214" s="13">
        <f>(Tavola1!H214-Tavola1!H213)/Tavola1!H213</f>
        <v>7.1428571428571425E-2</v>
      </c>
      <c r="I214" s="13">
        <f>(Tavola1!J214-Tavola1!J213)/Tavola1!J213</f>
        <v>2.3979806478754733E-2</v>
      </c>
      <c r="J214" s="13">
        <f>(Tavola1!K214-Tavola1!K213)/Tavola1!K213</f>
        <v>4.5748116254036601E-3</v>
      </c>
      <c r="K214" s="13">
        <f>(Tavola1!L214-Tavola1!L213)/Tavola1!L213</f>
        <v>3.246753246753247E-3</v>
      </c>
    </row>
    <row r="215" spans="1:11">
      <c r="A215" s="4">
        <v>44103</v>
      </c>
      <c r="B215" s="13">
        <f>(Tavola1!B215-Tavola1!B214)/Tavola1!B214</f>
        <v>1.2980672277826719E-2</v>
      </c>
      <c r="C215" s="13"/>
      <c r="D215" s="13">
        <f>(Tavola1!D215-Tavola1!D214)/Tavola1!D214</f>
        <v>2.4023581429624172E-2</v>
      </c>
      <c r="E215" s="13">
        <f>(Tavola1!E215-Tavola1!E214)/Tavola1!E214</f>
        <v>1.6040831206707983E-2</v>
      </c>
      <c r="F215" s="13">
        <f>(Tavola1!F215-Tavola1!F214)/Tavola1!F214</f>
        <v>0</v>
      </c>
      <c r="G215" s="13">
        <f>(Tavola1!G215-Tavola1!G214)/Tavola1!G214</f>
        <v>-3.4013605442176869E-3</v>
      </c>
      <c r="H215" s="13">
        <f>(Tavola1!H215-Tavola1!H214)/Tavola1!H214</f>
        <v>6.6666666666666666E-2</v>
      </c>
      <c r="I215" s="13">
        <f>(Tavola1!J215-Tavola1!J214)/Tavola1!J214</f>
        <v>1.8077239112571898E-2</v>
      </c>
      <c r="J215" s="13">
        <f>(Tavola1!K215-Tavola1!K214)/Tavola1!K214</f>
        <v>3.1609965175462093E-2</v>
      </c>
      <c r="K215" s="13">
        <f>(Tavola1!L215-Tavola1!L214)/Tavola1!L214</f>
        <v>3.2362459546925568E-3</v>
      </c>
    </row>
    <row r="216" spans="1:11">
      <c r="A216" s="4">
        <v>44104</v>
      </c>
      <c r="B216" s="13">
        <f>(Tavola1!B216-Tavola1!B215)/Tavola1!B215</f>
        <v>1.3924979044425818E-2</v>
      </c>
      <c r="C216" s="13"/>
      <c r="D216" s="13">
        <f>(Tavola1!D216-Tavola1!D215)/Tavola1!D215</f>
        <v>2.4467472654001152E-2</v>
      </c>
      <c r="E216" s="13">
        <f>(Tavola1!E216-Tavola1!E215)/Tavola1!E215</f>
        <v>2.834589163975601E-2</v>
      </c>
      <c r="F216" s="13">
        <f>(Tavola1!F216-Tavola1!F215)/Tavola1!F215</f>
        <v>3.5598705501618123E-2</v>
      </c>
      <c r="G216" s="13">
        <f>(Tavola1!G216-Tavola1!G215)/Tavola1!G215</f>
        <v>2.7303754266211604E-2</v>
      </c>
      <c r="H216" s="13">
        <f>(Tavola1!H216-Tavola1!H215)/Tavola1!H215</f>
        <v>0.1875</v>
      </c>
      <c r="I216" s="13">
        <f>(Tavola1!J216-Tavola1!J215)/Tavola1!J215</f>
        <v>2.7441485068603711E-2</v>
      </c>
      <c r="J216" s="13">
        <f>(Tavola1!K216-Tavola1!K215)/Tavola1!K215</f>
        <v>2.3370553103090108E-2</v>
      </c>
      <c r="K216" s="13">
        <f>(Tavola1!L216-Tavola1!L215)/Tavola1!L215</f>
        <v>3.2258064516129032E-3</v>
      </c>
    </row>
    <row r="217" spans="1:11">
      <c r="A217" s="4">
        <v>44105</v>
      </c>
      <c r="B217" s="13">
        <f>(Tavola1!B217-Tavola1!B216)/Tavola1!B216</f>
        <v>1.3717202823218179E-2</v>
      </c>
      <c r="C217" s="13"/>
      <c r="D217" s="13">
        <f>(Tavola1!D217-Tavola1!D216)/Tavola1!D216</f>
        <v>2.1916268614779431E-2</v>
      </c>
      <c r="E217" s="13">
        <f>(Tavola1!E217-Tavola1!E216)/Tavola1!E216</f>
        <v>2.4424284717376135E-2</v>
      </c>
      <c r="F217" s="13">
        <f>(Tavola1!F217-Tavola1!F216)/Tavola1!F216</f>
        <v>2.1874999999999999E-2</v>
      </c>
      <c r="G217" s="13">
        <f>(Tavola1!G217-Tavola1!G216)/Tavola1!G216</f>
        <v>1.9933554817275746E-2</v>
      </c>
      <c r="H217" s="13">
        <f>(Tavola1!H217-Tavola1!H216)/Tavola1!H216</f>
        <v>5.2631578947368418E-2</v>
      </c>
      <c r="I217" s="13">
        <f>(Tavola1!J217-Tavola1!J216)/Tavola1!J216</f>
        <v>2.4744697564807541E-2</v>
      </c>
      <c r="J217" s="13">
        <f>(Tavola1!K217-Tavola1!K216)/Tavola1!K216</f>
        <v>2.1568129916264906E-2</v>
      </c>
      <c r="K217" s="13">
        <f>(Tavola1!L217-Tavola1!L216)/Tavola1!L216</f>
        <v>3.2154340836012861E-3</v>
      </c>
    </row>
    <row r="218" spans="1:11">
      <c r="A218" s="4">
        <v>44106</v>
      </c>
      <c r="B218" s="13">
        <f>(Tavola1!B218-Tavola1!B217)/Tavola1!B217</f>
        <v>1.1319477575119984E-2</v>
      </c>
      <c r="C218" s="13"/>
      <c r="D218" s="13">
        <f>(Tavola1!D218-Tavola1!D217)/Tavola1!D217</f>
        <v>1.92466318394281E-2</v>
      </c>
      <c r="E218" s="13">
        <f>(Tavola1!E218-Tavola1!E217)/Tavola1!E217</f>
        <v>3.8147138964577658E-2</v>
      </c>
      <c r="F218" s="13">
        <f>(Tavola1!F218-Tavola1!F217)/Tavola1!F217</f>
        <v>-9.1743119266055051E-3</v>
      </c>
      <c r="G218" s="13">
        <f>(Tavola1!G218-Tavola1!G217)/Tavola1!G217</f>
        <v>-1.3029315960912053E-2</v>
      </c>
      <c r="H218" s="13">
        <f>(Tavola1!H218-Tavola1!H217)/Tavola1!H217</f>
        <v>0.05</v>
      </c>
      <c r="I218" s="13">
        <f>(Tavola1!J218-Tavola1!J217)/Tavola1!J217</f>
        <v>4.4078190877730933E-2</v>
      </c>
      <c r="J218" s="13">
        <f>(Tavola1!K218-Tavola1!K217)/Tavola1!K217</f>
        <v>6.4580228514654744E-3</v>
      </c>
      <c r="K218" s="13">
        <f>(Tavola1!L218-Tavola1!L217)/Tavola1!L217</f>
        <v>6.41025641025641E-3</v>
      </c>
    </row>
    <row r="219" spans="1:11">
      <c r="A219" s="4">
        <v>44107</v>
      </c>
      <c r="B219" s="13">
        <f>(Tavola1!B219-Tavola1!B218)/Tavola1!B218</f>
        <v>1.3382147191523162E-2</v>
      </c>
      <c r="C219" s="13"/>
      <c r="D219" s="13">
        <f>(Tavola1!D219-Tavola1!D218)/Tavola1!D218</f>
        <v>2.4548152144591315E-2</v>
      </c>
      <c r="E219" s="13">
        <f>(Tavola1!E219-Tavola1!E218)/Tavola1!E218</f>
        <v>4.0354330708661415E-2</v>
      </c>
      <c r="F219" s="13">
        <f>(Tavola1!F219-Tavola1!F218)/Tavola1!F218</f>
        <v>5.5555555555555552E-2</v>
      </c>
      <c r="G219" s="13">
        <f>(Tavola1!G219-Tavola1!G218)/Tavola1!G218</f>
        <v>6.2706270627062702E-2</v>
      </c>
      <c r="H219" s="13">
        <f>(Tavola1!H219-Tavola1!H218)/Tavola1!H218</f>
        <v>-4.7619047619047616E-2</v>
      </c>
      <c r="I219" s="13">
        <f>(Tavola1!J219-Tavola1!J218)/Tavola1!J218</f>
        <v>3.8546255506607931E-2</v>
      </c>
      <c r="J219" s="13">
        <f>(Tavola1!K219-Tavola1!K218)/Tavola1!K218</f>
        <v>1.3820335636722606E-2</v>
      </c>
      <c r="K219" s="13">
        <f>(Tavola1!L219-Tavola1!L218)/Tavola1!L218</f>
        <v>9.5541401273885346E-3</v>
      </c>
    </row>
    <row r="220" spans="1:11">
      <c r="A220" s="4">
        <v>44108</v>
      </c>
      <c r="B220" s="13">
        <f>(Tavola1!B220-Tavola1!B219)/Tavola1!B219</f>
        <v>6.9588121080943442E-3</v>
      </c>
      <c r="C220" s="13"/>
      <c r="D220" s="13">
        <f>(Tavola1!D220-Tavola1!D219)/Tavola1!D219</f>
        <v>1.1190100052659295E-2</v>
      </c>
      <c r="E220" s="13">
        <f>(Tavola1!E220-Tavola1!E219)/Tavola1!E219</f>
        <v>2.3967202775149795E-2</v>
      </c>
      <c r="F220" s="13">
        <f>(Tavola1!F220-Tavola1!F219)/Tavola1!F219</f>
        <v>3.2163742690058478E-2</v>
      </c>
      <c r="G220" s="13">
        <f>(Tavola1!G220-Tavola1!G219)/Tavola1!G219</f>
        <v>2.1739130434782608E-2</v>
      </c>
      <c r="H220" s="13">
        <f>(Tavola1!H220-Tavola1!H219)/Tavola1!H219</f>
        <v>0.2</v>
      </c>
      <c r="I220" s="13">
        <f>(Tavola1!J220-Tavola1!J219)/Tavola1!J219</f>
        <v>2.2976316719688937E-2</v>
      </c>
      <c r="J220" s="13">
        <f>(Tavola1!K220-Tavola1!K219)/Tavola1!K219</f>
        <v>1.7039922103213243E-3</v>
      </c>
      <c r="K220" s="13">
        <f>(Tavola1!L220-Tavola1!L219)/Tavola1!L219</f>
        <v>6.3091482649842269E-3</v>
      </c>
    </row>
    <row r="221" spans="1:11">
      <c r="A221" s="4">
        <v>44109</v>
      </c>
      <c r="B221" s="13">
        <f>(Tavola1!B221-Tavola1!B220)/Tavola1!B220</f>
        <v>5.2472489479819034E-3</v>
      </c>
      <c r="C221" s="13"/>
      <c r="D221" s="13">
        <f>(Tavola1!D221-Tavola1!D220)/Tavola1!D220</f>
        <v>1.6664496810311156E-2</v>
      </c>
      <c r="E221" s="13">
        <f>(Tavola1!E221-Tavola1!E220)/Tavola1!E220</f>
        <v>3.4185401909454884E-2</v>
      </c>
      <c r="F221" s="13">
        <f>(Tavola1!F221-Tavola1!F220)/Tavola1!F220</f>
        <v>0.10198300283286119</v>
      </c>
      <c r="G221" s="13">
        <f>(Tavola1!G221-Tavola1!G220)/Tavola1!G220</f>
        <v>9.7264437689969604E-2</v>
      </c>
      <c r="H221" s="13">
        <f>(Tavola1!H221-Tavola1!H220)/Tavola1!H220</f>
        <v>0.16666666666666666</v>
      </c>
      <c r="I221" s="13">
        <f>(Tavola1!J221-Tavola1!J220)/Tavola1!J220</f>
        <v>2.5915687629578438E-2</v>
      </c>
      <c r="J221" s="13">
        <f>(Tavola1!K221-Tavola1!K220)/Tavola1!K220</f>
        <v>3.6452004860267314E-3</v>
      </c>
      <c r="K221" s="13">
        <f>(Tavola1!L221-Tavola1!L220)/Tavola1!L220</f>
        <v>6.269592476489028E-3</v>
      </c>
    </row>
    <row r="222" spans="1:11">
      <c r="A222" s="4">
        <v>44110</v>
      </c>
      <c r="B222" s="13">
        <f>(Tavola1!B222-Tavola1!B221)/Tavola1!B221</f>
        <v>1.3273692775133347E-2</v>
      </c>
      <c r="C222" s="13"/>
      <c r="D222" s="13">
        <f>(Tavola1!D222-Tavola1!D221)/Tavola1!D221</f>
        <v>2.5355359200922013E-2</v>
      </c>
      <c r="E222" s="13">
        <f>(Tavola1!E222-Tavola1!E221)/Tavola1!E221</f>
        <v>2.6801667659321026E-2</v>
      </c>
      <c r="F222" s="13">
        <f>(Tavola1!F222-Tavola1!F221)/Tavola1!F221</f>
        <v>1.7994858611825194E-2</v>
      </c>
      <c r="G222" s="13">
        <f>(Tavola1!G222-Tavola1!G221)/Tavola1!G221</f>
        <v>1.9390581717451522E-2</v>
      </c>
      <c r="H222" s="13">
        <f>(Tavola1!H222-Tavola1!H221)/Tavola1!H221</f>
        <v>0</v>
      </c>
      <c r="I222" s="13">
        <f>(Tavola1!J222-Tavola1!J221)/Tavola1!J221</f>
        <v>2.795554058605591E-2</v>
      </c>
      <c r="J222" s="13">
        <f>(Tavola1!K222-Tavola1!K221)/Tavola1!K221</f>
        <v>2.5907990314769976E-2</v>
      </c>
      <c r="K222" s="13">
        <f>(Tavola1!L222-Tavola1!L221)/Tavola1!L221</f>
        <v>3.1152647975077881E-3</v>
      </c>
    </row>
    <row r="223" spans="1:11">
      <c r="A223" s="4">
        <v>44111</v>
      </c>
      <c r="B223" s="13">
        <f>(Tavola1!B223-Tavola1!B222)/Tavola1!B222</f>
        <v>1.2760386360991504E-2</v>
      </c>
      <c r="C223" s="13"/>
      <c r="D223" s="13">
        <f>(Tavola1!D223-Tavola1!D222)/Tavola1!D222</f>
        <v>2.6601723491944548E-2</v>
      </c>
      <c r="E223" s="13">
        <f>(Tavola1!E223-Tavola1!E222)/Tavola1!E222</f>
        <v>2.9292343387470998E-2</v>
      </c>
      <c r="F223" s="13">
        <f>(Tavola1!F223-Tavola1!F222)/Tavola1!F222</f>
        <v>2.2727272727272728E-2</v>
      </c>
      <c r="G223" s="13">
        <f>(Tavola1!G223-Tavola1!G222)/Tavola1!G222</f>
        <v>1.9021739130434784E-2</v>
      </c>
      <c r="H223" s="13">
        <f>(Tavola1!H223-Tavola1!H222)/Tavola1!H222</f>
        <v>7.1428571428571425E-2</v>
      </c>
      <c r="I223" s="13">
        <f>(Tavola1!J223-Tavola1!J222)/Tavola1!J222</f>
        <v>3.0144167758846659E-2</v>
      </c>
      <c r="J223" s="13">
        <f>(Tavola1!K223-Tavola1!K222)/Tavola1!K222</f>
        <v>2.5489733301864527E-2</v>
      </c>
      <c r="K223" s="13">
        <f>(Tavola1!L223-Tavola1!L222)/Tavola1!L222</f>
        <v>1.2422360248447204E-2</v>
      </c>
    </row>
    <row r="224" spans="1:11">
      <c r="A224" s="4">
        <v>44112</v>
      </c>
      <c r="B224" s="13">
        <f>(Tavola1!B224-Tavola1!B223)/Tavola1!B223</f>
        <v>1.4122135211688393E-2</v>
      </c>
      <c r="C224" s="13"/>
      <c r="D224" s="13">
        <f>(Tavola1!D224-Tavola1!D223)/Tavola1!D223</f>
        <v>3.150851581508516E-2</v>
      </c>
      <c r="E224" s="13">
        <f>(Tavola1!E224-Tavola1!E223)/Tavola1!E223</f>
        <v>4.142011834319527E-2</v>
      </c>
      <c r="F224" s="13">
        <f>(Tavola1!F224-Tavola1!F223)/Tavola1!F223</f>
        <v>9.876543209876543E-3</v>
      </c>
      <c r="G224" s="13">
        <f>(Tavola1!G224-Tavola1!G223)/Tavola1!G223</f>
        <v>2.6666666666666666E-3</v>
      </c>
      <c r="H224" s="13">
        <f>(Tavola1!H224-Tavola1!H223)/Tavola1!H223</f>
        <v>0.1</v>
      </c>
      <c r="I224" s="13">
        <f>(Tavola1!J224-Tavola1!J223)/Tavola1!J223</f>
        <v>4.5483460559796435E-2</v>
      </c>
      <c r="J224" s="13">
        <f>(Tavola1!K224-Tavola1!K223)/Tavola1!K223</f>
        <v>2.5086306098964326E-2</v>
      </c>
      <c r="K224" s="13">
        <f>(Tavola1!L224-Tavola1!L223)/Tavola1!L223</f>
        <v>9.202453987730062E-3</v>
      </c>
    </row>
    <row r="225" spans="1:11">
      <c r="A225" s="4">
        <v>44113</v>
      </c>
      <c r="B225" s="13">
        <f>(Tavola1!B225-Tavola1!B224)/Tavola1!B224</f>
        <v>1.3504351947848388E-2</v>
      </c>
      <c r="C225" s="13"/>
      <c r="D225" s="13">
        <f>(Tavola1!D225-Tavola1!D224)/Tavola1!D224</f>
        <v>2.7479655619766483E-2</v>
      </c>
      <c r="E225" s="13">
        <f>(Tavola1!E225-Tavola1!E224)/Tavola1!E224</f>
        <v>5.5465367965367968E-2</v>
      </c>
      <c r="F225" s="13">
        <f>(Tavola1!F225-Tavola1!F224)/Tavola1!F224</f>
        <v>4.8899755501222494E-3</v>
      </c>
      <c r="G225" s="13">
        <f>(Tavola1!G225-Tavola1!G224)/Tavola1!G224</f>
        <v>0</v>
      </c>
      <c r="H225" s="13">
        <f>(Tavola1!H225-Tavola1!H224)/Tavola1!H224</f>
        <v>6.0606060606060608E-2</v>
      </c>
      <c r="I225" s="13">
        <f>(Tavola1!J225-Tavola1!J224)/Tavola1!J224</f>
        <v>6.1758442348646185E-2</v>
      </c>
      <c r="J225" s="13">
        <f>(Tavola1!K225-Tavola1!K224)/Tavola1!K224</f>
        <v>5.3884149079479124E-3</v>
      </c>
      <c r="K225" s="13">
        <f>(Tavola1!L225-Tavola1!L224)/Tavola1!L224</f>
        <v>1.2158054711246201E-2</v>
      </c>
    </row>
    <row r="226" spans="1:11">
      <c r="A226" s="4">
        <v>44114</v>
      </c>
      <c r="B226" s="13">
        <f>(Tavola1!B226-Tavola1!B225)/Tavola1!B225</f>
        <v>1.4423757741985973E-2</v>
      </c>
      <c r="C226" s="13"/>
      <c r="D226" s="13">
        <f>(Tavola1!D226-Tavola1!D225)/Tavola1!D225</f>
        <v>3.2713498622589529E-2</v>
      </c>
      <c r="E226" s="13">
        <f>(Tavola1!E226-Tavola1!E225)/Tavola1!E225</f>
        <v>6.2035375544732117E-2</v>
      </c>
      <c r="F226" s="13">
        <f>(Tavola1!F226-Tavola1!F225)/Tavola1!F225</f>
        <v>2.6763990267639901E-2</v>
      </c>
      <c r="G226" s="13">
        <f>(Tavola1!G226-Tavola1!G225)/Tavola1!G225</f>
        <v>2.9255319148936171E-2</v>
      </c>
      <c r="H226" s="13">
        <f>(Tavola1!H226-Tavola1!H225)/Tavola1!H225</f>
        <v>0</v>
      </c>
      <c r="I226" s="13">
        <f>(Tavola1!J226-Tavola1!J225)/Tavola1!J225</f>
        <v>6.6189111747850998E-2</v>
      </c>
      <c r="J226" s="13">
        <f>(Tavola1!K226-Tavola1!K225)/Tavola1!K225</f>
        <v>9.1558731576596702E-3</v>
      </c>
      <c r="K226" s="13">
        <f>(Tavola1!L226-Tavola1!L225)/Tavola1!L225</f>
        <v>6.006006006006006E-3</v>
      </c>
    </row>
    <row r="227" spans="1:11">
      <c r="A227" s="4">
        <v>44115</v>
      </c>
      <c r="B227" s="13">
        <f>(Tavola1!B227-Tavola1!B226)/Tavola1!B226</f>
        <v>8.2821325251412042E-3</v>
      </c>
      <c r="C227" s="13"/>
      <c r="D227" s="13">
        <f>(Tavola1!D227-Tavola1!D226)/Tavola1!D226</f>
        <v>3.3011003667889297E-2</v>
      </c>
      <c r="E227" s="13">
        <f>(Tavola1!E227-Tavola1!E226)/Tavola1!E226</f>
        <v>6.2273714699493124E-2</v>
      </c>
      <c r="F227" s="13">
        <f>(Tavola1!F227-Tavola1!F226)/Tavola1!F226</f>
        <v>9.4786729857819912E-3</v>
      </c>
      <c r="G227" s="13">
        <f>(Tavola1!G227-Tavola1!G226)/Tavola1!G226</f>
        <v>2.5839793281653748E-3</v>
      </c>
      <c r="H227" s="13">
        <f>(Tavola1!H227-Tavola1!H226)/Tavola1!H226</f>
        <v>8.5714285714285715E-2</v>
      </c>
      <c r="I227" s="13">
        <f>(Tavola1!J227-Tavola1!J226)/Tavola1!J226</f>
        <v>6.8261220102123085E-2</v>
      </c>
      <c r="J227" s="13">
        <f>(Tavola1!K227-Tavola1!K226)/Tavola1!K226</f>
        <v>8.4089400309803053E-3</v>
      </c>
      <c r="K227" s="13">
        <f>(Tavola1!L227-Tavola1!L226)/Tavola1!L226</f>
        <v>2.9850746268656717E-3</v>
      </c>
    </row>
    <row r="228" spans="1:11">
      <c r="A228" s="4">
        <v>44116</v>
      </c>
      <c r="B228" s="13">
        <f>(Tavola1!B228-Tavola1!B227)/Tavola1!B227</f>
        <v>7.0901055500296939E-3</v>
      </c>
      <c r="C228" s="13"/>
      <c r="D228" s="13">
        <f>(Tavola1!D228-Tavola1!D227)/Tavola1!D227</f>
        <v>3.2063697008822896E-2</v>
      </c>
      <c r="E228" s="13">
        <f>(Tavola1!E228-Tavola1!E227)/Tavola1!E227</f>
        <v>6.3849125198818454E-2</v>
      </c>
      <c r="F228" s="13">
        <f>(Tavola1!F228-Tavola1!F227)/Tavola1!F227</f>
        <v>4.6948356807511735E-2</v>
      </c>
      <c r="G228" s="13">
        <f>(Tavola1!G228-Tavola1!G227)/Tavola1!G227</f>
        <v>4.1237113402061855E-2</v>
      </c>
      <c r="H228" s="13">
        <f>(Tavola1!H228-Tavola1!H227)/Tavola1!H227</f>
        <v>0.10526315789473684</v>
      </c>
      <c r="I228" s="13">
        <f>(Tavola1!J228-Tavola1!J227)/Tavola1!J227</f>
        <v>6.5660377358490563E-2</v>
      </c>
      <c r="J228" s="13">
        <f>(Tavola1!K228-Tavola1!K227)/Tavola1!K227</f>
        <v>3.0721966205837174E-3</v>
      </c>
      <c r="K228" s="13">
        <f>(Tavola1!L228-Tavola1!L227)/Tavola1!L227</f>
        <v>8.9285714285714281E-3</v>
      </c>
    </row>
    <row r="229" spans="1:11">
      <c r="A229" s="4">
        <v>44117</v>
      </c>
      <c r="B229" s="13">
        <f>(Tavola1!B229-Tavola1!B228)/Tavola1!B228</f>
        <v>1.5086121130337575E-2</v>
      </c>
      <c r="C229" s="13"/>
      <c r="D229" s="13">
        <f>(Tavola1!D229-Tavola1!D228)/Tavola1!D228</f>
        <v>3.4820683903252714E-2</v>
      </c>
      <c r="E229" s="13">
        <f>(Tavola1!E229-Tavola1!E228)/Tavola1!E228</f>
        <v>4.1648868005126016E-2</v>
      </c>
      <c r="F229" s="13">
        <f>(Tavola1!F229-Tavola1!F228)/Tavola1!F228</f>
        <v>5.3811659192825115E-2</v>
      </c>
      <c r="G229" s="13">
        <f>(Tavola1!G229-Tavola1!G228)/Tavola1!G228</f>
        <v>5.4455445544554455E-2</v>
      </c>
      <c r="H229" s="13">
        <f>(Tavola1!H229-Tavola1!H228)/Tavola1!H228</f>
        <v>4.7619047619047616E-2</v>
      </c>
      <c r="I229" s="13">
        <f>(Tavola1!J229-Tavola1!J228)/Tavola1!J228</f>
        <v>4.0368271954674219E-2</v>
      </c>
      <c r="J229" s="13">
        <f>(Tavola1!K229-Tavola1!K228)/Tavola1!K228</f>
        <v>2.9971559833734413E-2</v>
      </c>
      <c r="K229" s="13">
        <f>(Tavola1!L229-Tavola1!L228)/Tavola1!L228</f>
        <v>5.8997050147492625E-3</v>
      </c>
    </row>
    <row r="230" spans="1:11">
      <c r="A230" s="4">
        <v>44118</v>
      </c>
      <c r="B230" s="13">
        <f>(Tavola1!B230-Tavola1!B229)/Tavola1!B229</f>
        <v>1.2511449375051232E-2</v>
      </c>
      <c r="C230" s="13"/>
      <c r="D230" s="13">
        <f>(Tavola1!D230-Tavola1!D229)/Tavola1!D229</f>
        <v>3.6872859157767481E-2</v>
      </c>
      <c r="E230" s="13">
        <f>(Tavola1!E230-Tavola1!E229)/Tavola1!E229</f>
        <v>6.3563666188230464E-2</v>
      </c>
      <c r="F230" s="13">
        <f>(Tavola1!F230-Tavola1!F229)/Tavola1!F229</f>
        <v>5.5319148936170209E-2</v>
      </c>
      <c r="G230" s="13">
        <f>(Tavola1!G230-Tavola1!G229)/Tavola1!G229</f>
        <v>4.9295774647887321E-2</v>
      </c>
      <c r="H230" s="13">
        <f>(Tavola1!H230-Tavola1!H229)/Tavola1!H229</f>
        <v>0.11363636363636363</v>
      </c>
      <c r="I230" s="13">
        <f>(Tavola1!J230-Tavola1!J229)/Tavola1!J229</f>
        <v>6.444293169956887E-2</v>
      </c>
      <c r="J230" s="13">
        <f>(Tavola1!K230-Tavola1!K229)/Tavola1!K229</f>
        <v>1.1469838572642312E-2</v>
      </c>
      <c r="K230" s="13">
        <f>(Tavola1!L230-Tavola1!L229)/Tavola1!L229</f>
        <v>5.8651026392961877E-3</v>
      </c>
    </row>
    <row r="231" spans="1:11">
      <c r="A231" s="4">
        <v>44119</v>
      </c>
      <c r="B231" s="13">
        <f>(Tavola1!B231-Tavola1!B230)/Tavola1!B230</f>
        <v>1.3101320515956895E-2</v>
      </c>
      <c r="C231" s="13"/>
      <c r="D231" s="13">
        <f>(Tavola1!D231-Tavola1!D230)/Tavola1!D230</f>
        <v>3.87679751263117E-2</v>
      </c>
      <c r="E231" s="13">
        <f>(Tavola1!E231-Tavola1!E230)/Tavola1!E230</f>
        <v>5.7836899942163102E-2</v>
      </c>
      <c r="F231" s="13">
        <f>(Tavola1!F231-Tavola1!F230)/Tavola1!F230</f>
        <v>4.8387096774193547E-2</v>
      </c>
      <c r="G231" s="13">
        <f>(Tavola1!G231-Tavola1!G230)/Tavola1!G230</f>
        <v>4.6979865771812082E-2</v>
      </c>
      <c r="H231" s="13">
        <f>(Tavola1!H231-Tavola1!H230)/Tavola1!H230</f>
        <v>6.1224489795918366E-2</v>
      </c>
      <c r="I231" s="13">
        <f>(Tavola1!J231-Tavola1!J230)/Tavola1!J230</f>
        <v>5.8836069068428906E-2</v>
      </c>
      <c r="J231" s="13">
        <f>(Tavola1!K231-Tavola1!K230)/Tavola1!K230</f>
        <v>1.9319613607727847E-2</v>
      </c>
      <c r="K231" s="13">
        <f>(Tavola1!L231-Tavola1!L230)/Tavola1!L230</f>
        <v>2.0408163265306121E-2</v>
      </c>
    </row>
    <row r="232" spans="1:11">
      <c r="A232" s="4">
        <v>44120</v>
      </c>
      <c r="B232" s="13">
        <f>(Tavola1!B232-Tavola1!B231)/Tavola1!B231</f>
        <v>1.3392259972100182E-2</v>
      </c>
      <c r="C232" s="13"/>
      <c r="D232" s="13">
        <f>(Tavola1!D232-Tavola1!D231)/Tavola1!D231</f>
        <v>5.4064166121036386E-2</v>
      </c>
      <c r="E232" s="13">
        <f>(Tavola1!E232-Tavola1!E231)/Tavola1!E231</f>
        <v>8.1465281574630941E-2</v>
      </c>
      <c r="F232" s="13">
        <f>(Tavola1!F232-Tavola1!F231)/Tavola1!F231</f>
        <v>1.7307692307692309E-2</v>
      </c>
      <c r="G232" s="13">
        <f>(Tavola1!G232-Tavola1!G231)/Tavola1!G231</f>
        <v>6.41025641025641E-3</v>
      </c>
      <c r="H232" s="13">
        <f>(Tavola1!H232-Tavola1!H231)/Tavola1!H231</f>
        <v>0.11538461538461539</v>
      </c>
      <c r="I232" s="13">
        <f>(Tavola1!J232-Tavola1!J231)/Tavola1!J231</f>
        <v>8.8182001207972621E-2</v>
      </c>
      <c r="J232" s="13">
        <f>(Tavola1!K232-Tavola1!K231)/Tavola1!K231</f>
        <v>2.4927894519983517E-2</v>
      </c>
      <c r="K232" s="13">
        <f>(Tavola1!L232-Tavola1!L231)/Tavola1!L231</f>
        <v>2.8571428571428571E-2</v>
      </c>
    </row>
    <row r="233" spans="1:11">
      <c r="A233" s="4">
        <v>44121</v>
      </c>
      <c r="B233" s="13">
        <f>(Tavola1!B233-Tavola1!B232)/Tavola1!B232</f>
        <v>9.8381732780196806E-3</v>
      </c>
      <c r="C233" s="13">
        <f>(Tavola1!C233-Tavola1!C232)/Tavola1!C232</f>
        <v>1.2202024077893425E-2</v>
      </c>
      <c r="D233" s="13">
        <f>(Tavola1!D233-Tavola1!D232)/Tavola1!D232</f>
        <v>4.2151033809566064E-2</v>
      </c>
      <c r="E233" s="13">
        <f>(Tavola1!E233-Tavola1!E232)/Tavola1!E232</f>
        <v>5.8476575665655547E-2</v>
      </c>
      <c r="F233" s="13">
        <f>(Tavola1!F233-Tavola1!F232)/Tavola1!F232</f>
        <v>2.0793950850661626E-2</v>
      </c>
      <c r="G233" s="13">
        <f>(Tavola1!G233-Tavola1!G232)/Tavola1!G232</f>
        <v>1.6985138004246284E-2</v>
      </c>
      <c r="H233" s="13">
        <f>(Tavola1!H233-Tavola1!H232)/Tavola1!H232</f>
        <v>5.1724137931034482E-2</v>
      </c>
      <c r="I233" s="13">
        <f>(Tavola1!J233-Tavola1!J232)/Tavola1!J232</f>
        <v>6.2164662349676228E-2</v>
      </c>
      <c r="J233" s="13">
        <f>(Tavola1!K233-Tavola1!K232)/Tavola1!K232</f>
        <v>2.5326633165829147E-2</v>
      </c>
      <c r="K233" s="13">
        <f>(Tavola1!L233-Tavola1!L232)/Tavola1!L232</f>
        <v>5.5555555555555558E-3</v>
      </c>
    </row>
    <row r="234" spans="1:11">
      <c r="A234" s="4">
        <v>44122</v>
      </c>
      <c r="B234" s="13">
        <f>(Tavola1!B234-Tavola1!B233)/Tavola1!B233</f>
        <v>1.0847441514635557E-2</v>
      </c>
      <c r="C234" s="13">
        <f>(Tavola1!C234-Tavola1!C233)/Tavola1!C233</f>
        <v>1.0507785475326251E-2</v>
      </c>
      <c r="D234" s="13">
        <f>(Tavola1!D234-Tavola1!D233)/Tavola1!D233</f>
        <v>4.6662125340599457E-2</v>
      </c>
      <c r="E234" s="13">
        <f>(Tavola1!E234-Tavola1!E233)/Tavola1!E233</f>
        <v>8.1038051265722014E-2</v>
      </c>
      <c r="F234" s="13">
        <f>(Tavola1!F234-Tavola1!F233)/Tavola1!F233</f>
        <v>4.2592592592592592E-2</v>
      </c>
      <c r="G234" s="13">
        <f>(Tavola1!G234-Tavola1!G233)/Tavola1!G233</f>
        <v>2.9227557411273485E-2</v>
      </c>
      <c r="H234" s="13">
        <f>(Tavola1!H234-Tavola1!H233)/Tavola1!H233</f>
        <v>0.14754098360655737</v>
      </c>
      <c r="I234" s="13">
        <f>(Tavola1!J234-Tavola1!J233)/Tavola1!J233</f>
        <v>8.4654241421355164E-2</v>
      </c>
      <c r="J234" s="13">
        <f>(Tavola1!K234-Tavola1!K233)/Tavola1!K233</f>
        <v>7.0574397177024109E-3</v>
      </c>
      <c r="K234" s="13">
        <f>(Tavola1!L234-Tavola1!L233)/Tavola1!L233</f>
        <v>8.2872928176795577E-3</v>
      </c>
    </row>
    <row r="235" spans="1:11">
      <c r="A235" s="4">
        <v>44123</v>
      </c>
      <c r="B235" s="13">
        <f>(Tavola1!B235-Tavola1!B234)/Tavola1!B234</f>
        <v>5.4612414752069375E-3</v>
      </c>
      <c r="C235" s="13">
        <f>(Tavola1!C235-Tavola1!C234)/Tavola1!C234</f>
        <v>4.7010220326703447E-3</v>
      </c>
      <c r="D235" s="13">
        <f>(Tavola1!D235-Tavola1!D234)/Tavola1!D234</f>
        <v>2.9450048812235601E-2</v>
      </c>
      <c r="E235" s="13">
        <f>(Tavola1!E235-Tavola1!E234)/Tavola1!E234</f>
        <v>3.3726067746686302E-2</v>
      </c>
      <c r="F235" s="13">
        <f>(Tavola1!F235-Tavola1!F234)/Tavola1!F234</f>
        <v>5.328596802841918E-2</v>
      </c>
      <c r="G235" s="13">
        <f>(Tavola1!G235-Tavola1!G234)/Tavola1!G234</f>
        <v>5.6795131845841784E-2</v>
      </c>
      <c r="H235" s="13">
        <f>(Tavola1!H235-Tavola1!H234)/Tavola1!H234</f>
        <v>2.8571428571428571E-2</v>
      </c>
      <c r="I235" s="13">
        <f>(Tavola1!J235-Tavola1!J234)/Tavola1!J234</f>
        <v>3.1957603982656173E-2</v>
      </c>
      <c r="J235" s="13">
        <f>(Tavola1!K235-Tavola1!K234)/Tavola1!K234</f>
        <v>2.5306599182402179E-2</v>
      </c>
      <c r="K235" s="13">
        <f>(Tavola1!L235-Tavola1!L234)/Tavola1!L234</f>
        <v>8.21917808219178E-3</v>
      </c>
    </row>
    <row r="236" spans="1:11">
      <c r="A236" s="4">
        <v>44124</v>
      </c>
      <c r="B236" s="13">
        <f>(Tavola1!B236-Tavola1!B235)/Tavola1!B235</f>
        <v>1.3580616013134665E-2</v>
      </c>
      <c r="C236" s="13">
        <f>(Tavola1!C236-Tavola1!C235)/Tavola1!C235</f>
        <v>1.2909910666778683E-2</v>
      </c>
      <c r="D236" s="13">
        <f>(Tavola1!D236-Tavola1!D235)/Tavola1!D235</f>
        <v>4.5361150624308517E-2</v>
      </c>
      <c r="E236" s="13">
        <f>(Tavola1!E236-Tavola1!E235)/Tavola1!E235</f>
        <v>6.8100869069668044E-2</v>
      </c>
      <c r="F236" s="13">
        <f>(Tavola1!F236-Tavola1!F235)/Tavola1!F235</f>
        <v>4.3844856661045532E-2</v>
      </c>
      <c r="G236" s="13">
        <f>(Tavola1!G236-Tavola1!G235)/Tavola1!G235</f>
        <v>4.0307101727447218E-2</v>
      </c>
      <c r="H236" s="13">
        <f>(Tavola1!H236-Tavola1!H235)/Tavola1!H235</f>
        <v>6.9444444444444448E-2</v>
      </c>
      <c r="I236" s="13">
        <f>(Tavola1!J236-Tavola1!J235)/Tavola1!J235</f>
        <v>7.033924680983504E-2</v>
      </c>
      <c r="J236" s="13">
        <f>(Tavola1!K236-Tavola1!K235)/Tavola1!K235</f>
        <v>1.6328080501234098E-2</v>
      </c>
      <c r="K236" s="13">
        <f>(Tavola1!L236-Tavola1!L235)/Tavola1!L235</f>
        <v>2.717391304347826E-2</v>
      </c>
    </row>
    <row r="237" spans="1:11">
      <c r="A237" s="4">
        <v>44125</v>
      </c>
      <c r="B237" s="13">
        <f>(Tavola1!B237-Tavola1!B236)/Tavola1!B236</f>
        <v>1.2213851153164198E-2</v>
      </c>
      <c r="C237" s="13">
        <f>(Tavola1!C237-Tavola1!C236)/Tavola1!C236</f>
        <v>8.0637729241544564E-3</v>
      </c>
      <c r="D237" s="13">
        <f>(Tavola1!D237-Tavola1!D236)/Tavola1!D236</f>
        <v>4.2485636528575746E-2</v>
      </c>
      <c r="E237" s="13">
        <f>(Tavola1!E237-Tavola1!E236)/Tavola1!E236</f>
        <v>4.708550086701347E-2</v>
      </c>
      <c r="F237" s="13">
        <f>(Tavola1!F237-Tavola1!F236)/Tavola1!F236</f>
        <v>4.6849757673667204E-2</v>
      </c>
      <c r="G237" s="13">
        <f>(Tavola1!G237-Tavola1!G236)/Tavola1!G236</f>
        <v>4.2435424354243544E-2</v>
      </c>
      <c r="H237" s="13">
        <f>(Tavola1!H237-Tavola1!H236)/Tavola1!H236</f>
        <v>7.792207792207792E-2</v>
      </c>
      <c r="I237" s="13">
        <f>(Tavola1!J237-Tavola1!J236)/Tavola1!J236</f>
        <v>4.710671706891538E-2</v>
      </c>
      <c r="J237" s="13">
        <f>(Tavola1!K237-Tavola1!K236)/Tavola1!K236</f>
        <v>3.6988604520829443E-2</v>
      </c>
      <c r="K237" s="13">
        <f>(Tavola1!L237-Tavola1!L236)/Tavola1!L236</f>
        <v>2.9100529100529099E-2</v>
      </c>
    </row>
    <row r="238" spans="1:11">
      <c r="A238" s="4">
        <v>44126</v>
      </c>
      <c r="B238" s="13">
        <f>(Tavola1!B238-Tavola1!B237)/Tavola1!B237</f>
        <v>1.2587421694906424E-2</v>
      </c>
      <c r="C238" s="13">
        <f>(Tavola1!C238-Tavola1!C237)/Tavola1!C237</f>
        <v>1.1272112264021574E-2</v>
      </c>
      <c r="D238" s="13">
        <f>(Tavola1!D238-Tavola1!D237)/Tavola1!D237</f>
        <v>5.772298767222625E-2</v>
      </c>
      <c r="E238" s="13">
        <f>(Tavola1!E238-Tavola1!E237)/Tavola1!E237</f>
        <v>8.7898089171974517E-2</v>
      </c>
      <c r="F238" s="13">
        <f>(Tavola1!F238-Tavola1!F237)/Tavola1!F237</f>
        <v>4.4753086419753084E-2</v>
      </c>
      <c r="G238" s="13">
        <f>(Tavola1!G238-Tavola1!G237)/Tavola1!G237</f>
        <v>4.0707964601769911E-2</v>
      </c>
      <c r="H238" s="13">
        <f>(Tavola1!H238-Tavola1!H237)/Tavola1!H237</f>
        <v>7.2289156626506021E-2</v>
      </c>
      <c r="I238" s="13">
        <f>(Tavola1!J238-Tavola1!J237)/Tavola1!J237</f>
        <v>9.1780061094140511E-2</v>
      </c>
      <c r="J238" s="13">
        <f>(Tavola1!K238-Tavola1!K237)/Tavola1!K237</f>
        <v>1.7654476670870115E-2</v>
      </c>
      <c r="K238" s="13">
        <f>(Tavola1!L238-Tavola1!L237)/Tavola1!L237</f>
        <v>2.056555269922879E-2</v>
      </c>
    </row>
    <row r="239" spans="1:11">
      <c r="A239" s="4">
        <v>44127</v>
      </c>
      <c r="B239" s="13">
        <f>(Tavola1!B239-Tavola1!B238)/Tavola1!B238</f>
        <v>1.2885934957781078E-2</v>
      </c>
      <c r="C239" s="13">
        <f>(Tavola1!C239-Tavola1!C238)/Tavola1!C238</f>
        <v>1.1824477029054946E-2</v>
      </c>
      <c r="D239" s="13">
        <f>(Tavola1!D239-Tavola1!D238)/Tavola1!D238</f>
        <v>5.004799122446181E-2</v>
      </c>
      <c r="E239" s="13">
        <f>(Tavola1!E239-Tavola1!E238)/Tavola1!E238</f>
        <v>6.9789227166276349E-2</v>
      </c>
      <c r="F239" s="13">
        <f>(Tavola1!F239-Tavola1!F238)/Tavola1!F238</f>
        <v>7.385524372230428E-3</v>
      </c>
      <c r="G239" s="13">
        <f>(Tavola1!G239-Tavola1!G238)/Tavola1!G238</f>
        <v>8.5034013605442185E-3</v>
      </c>
      <c r="H239" s="13">
        <f>(Tavola1!H239-Tavola1!H238)/Tavola1!H238</f>
        <v>0</v>
      </c>
      <c r="I239" s="13">
        <f>(Tavola1!J239-Tavola1!J238)/Tavola1!J238</f>
        <v>7.5162151850438758E-2</v>
      </c>
      <c r="J239" s="13">
        <f>(Tavola1!K239-Tavola1!K238)/Tavola1!K238</f>
        <v>2.1773765268189062E-2</v>
      </c>
      <c r="K239" s="13">
        <f>(Tavola1!L239-Tavola1!L238)/Tavola1!L238</f>
        <v>2.7707808564231738E-2</v>
      </c>
    </row>
    <row r="240" spans="1:11">
      <c r="A240" s="4">
        <v>44128</v>
      </c>
      <c r="B240" s="13">
        <f>(Tavola1!B240-Tavola1!B239)/Tavola1!B239</f>
        <v>1.1344246370301471E-2</v>
      </c>
      <c r="C240" s="13">
        <f>(Tavola1!C240-Tavola1!C239)/Tavola1!C239</f>
        <v>1.124403623822883E-2</v>
      </c>
      <c r="D240" s="13">
        <f>(Tavola1!D240-Tavola1!D239)/Tavola1!D239</f>
        <v>5.7848002089318361E-2</v>
      </c>
      <c r="E240" s="13">
        <f>(Tavola1!E240-Tavola1!E239)/Tavola1!E239</f>
        <v>8.2421190893169877E-2</v>
      </c>
      <c r="F240" s="13">
        <f>(Tavola1!F240-Tavola1!F239)/Tavola1!F239</f>
        <v>2.0527859237536656E-2</v>
      </c>
      <c r="G240" s="13">
        <f>(Tavola1!G240-Tavola1!G239)/Tavola1!G239</f>
        <v>2.1922428330522766E-2</v>
      </c>
      <c r="H240" s="13">
        <f>(Tavola1!H240-Tavola1!H239)/Tavola1!H239</f>
        <v>1.1235955056179775E-2</v>
      </c>
      <c r="I240" s="13">
        <f>(Tavola1!J240-Tavola1!J239)/Tavola1!J239</f>
        <v>8.7414241779039503E-2</v>
      </c>
      <c r="J240" s="13">
        <f>(Tavola1!K240-Tavola1!K239)/Tavola1!K239</f>
        <v>2.1483021483021482E-2</v>
      </c>
      <c r="K240" s="13">
        <f>(Tavola1!L240-Tavola1!L239)/Tavola1!L239</f>
        <v>2.2058823529411766E-2</v>
      </c>
    </row>
    <row r="241" spans="1:11">
      <c r="A241" s="4">
        <v>44129</v>
      </c>
      <c r="B241" s="13">
        <f>(Tavola1!B241-Tavola1!B240)/Tavola1!B240</f>
        <v>8.1502547248877046E-3</v>
      </c>
      <c r="C241" s="13">
        <f>(Tavola1!C241-Tavola1!C240)/Tavola1!C240</f>
        <v>8.4684740401733457E-3</v>
      </c>
      <c r="D241" s="13">
        <f>(Tavola1!D241-Tavola1!D240)/Tavola1!D240</f>
        <v>4.2895938772990992E-2</v>
      </c>
      <c r="E241" s="13">
        <f>(Tavola1!E241-Tavola1!E240)/Tavola1!E240</f>
        <v>6.7347557892607948E-2</v>
      </c>
      <c r="F241" s="13">
        <f>(Tavola1!F241-Tavola1!F240)/Tavola1!F240</f>
        <v>5.8908045977011492E-2</v>
      </c>
      <c r="G241" s="13">
        <f>(Tavola1!G241-Tavola1!G240)/Tavola1!G240</f>
        <v>5.9405940594059403E-2</v>
      </c>
      <c r="H241" s="13">
        <f>(Tavola1!H241-Tavola1!H240)/Tavola1!H240</f>
        <v>5.5555555555555552E-2</v>
      </c>
      <c r="I241" s="13">
        <f>(Tavola1!J241-Tavola1!J240)/Tavola1!J240</f>
        <v>6.798651147612314E-2</v>
      </c>
      <c r="J241" s="13">
        <f>(Tavola1!K241-Tavola1!K240)/Tavola1!K240</f>
        <v>3.0529172320217096E-3</v>
      </c>
      <c r="K241" s="13">
        <f>(Tavola1!L241-Tavola1!L240)/Tavola1!L240</f>
        <v>2.6378896882494004E-2</v>
      </c>
    </row>
    <row r="242" spans="1:11">
      <c r="A242" s="4">
        <v>44130</v>
      </c>
      <c r="B242" s="13">
        <f>(Tavola1!B242-Tavola1!B241)/Tavola1!B241</f>
        <v>7.7465435564045204E-3</v>
      </c>
      <c r="C242" s="13">
        <f>(Tavola1!C242-Tavola1!C241)/Tavola1!C241</f>
        <v>6.9058111316506491E-3</v>
      </c>
      <c r="D242" s="13">
        <f>(Tavola1!D242-Tavola1!D241)/Tavola1!D241</f>
        <v>3.3615434692548976E-2</v>
      </c>
      <c r="E242" s="13">
        <f>(Tavola1!E242-Tavola1!E241)/Tavola1!E241</f>
        <v>3.6949313121743252E-2</v>
      </c>
      <c r="F242" s="13">
        <f>(Tavola1!F242-Tavola1!F241)/Tavola1!F241</f>
        <v>5.1560379918588875E-2</v>
      </c>
      <c r="G242" s="13">
        <f>(Tavola1!G242-Tavola1!G241)/Tavola1!G241</f>
        <v>5.4517133956386292E-2</v>
      </c>
      <c r="H242" s="13">
        <f>(Tavola1!H242-Tavola1!H241)/Tavola1!H241</f>
        <v>3.1578947368421054E-2</v>
      </c>
      <c r="I242" s="13">
        <f>(Tavola1!J242-Tavola1!J241)/Tavola1!J241</f>
        <v>3.5852515787329398E-2</v>
      </c>
      <c r="J242" s="13">
        <f>(Tavola1!K242-Tavola1!K241)/Tavola1!K241</f>
        <v>2.8238079134257695E-2</v>
      </c>
      <c r="K242" s="13">
        <f>(Tavola1!L242-Tavola1!L241)/Tavola1!L241</f>
        <v>2.5700934579439252E-2</v>
      </c>
    </row>
    <row r="243" spans="1:11">
      <c r="A243" s="4">
        <v>44131</v>
      </c>
      <c r="B243" s="13">
        <f>(Tavola1!B243-Tavola1!B242)/Tavola1!B242</f>
        <v>1.1314219861059403E-2</v>
      </c>
      <c r="C243" s="13">
        <f>(Tavola1!C243-Tavola1!C242)/Tavola1!C242</f>
        <v>9.5513622274185656E-3</v>
      </c>
      <c r="D243" s="13">
        <f>(Tavola1!D243-Tavola1!D242)/Tavola1!D242</f>
        <v>4.9241339822502145E-2</v>
      </c>
      <c r="E243" s="13">
        <f>(Tavola1!E243-Tavola1!E242)/Tavola1!E242</f>
        <v>7.208771128369118E-2</v>
      </c>
      <c r="F243" s="13">
        <f>(Tavola1!F243-Tavola1!F242)/Tavola1!F242</f>
        <v>7.0967741935483872E-2</v>
      </c>
      <c r="G243" s="13">
        <f>(Tavola1!G243-Tavola1!G242)/Tavola1!G242</f>
        <v>7.3855243722304287E-2</v>
      </c>
      <c r="H243" s="13">
        <f>(Tavola1!H243-Tavola1!H242)/Tavola1!H242</f>
        <v>5.1020408163265307E-2</v>
      </c>
      <c r="I243" s="13">
        <f>(Tavola1!J243-Tavola1!J242)/Tavola1!J242</f>
        <v>7.2173058013765973E-2</v>
      </c>
      <c r="J243" s="13">
        <f>(Tavola1!K243-Tavola1!K242)/Tavola1!K242</f>
        <v>1.0031244861042591E-2</v>
      </c>
      <c r="K243" s="13">
        <f>(Tavola1!L243-Tavola1!L242)/Tavola1!L242</f>
        <v>2.2779043280182234E-2</v>
      </c>
    </row>
    <row r="244" spans="1:11">
      <c r="A244" s="4">
        <v>44132</v>
      </c>
      <c r="B244" s="13">
        <f>(Tavola1!B244-Tavola1!B243)/Tavola1!B243</f>
        <v>1.145495844350654E-2</v>
      </c>
      <c r="C244" s="13">
        <f>(Tavola1!C244-Tavola1!C243)/Tavola1!C243</f>
        <v>9.3554197657482185E-3</v>
      </c>
      <c r="D244" s="13">
        <f>(Tavola1!D244-Tavola1!D243)/Tavola1!D243</f>
        <v>3.8635743519781718E-2</v>
      </c>
      <c r="E244" s="13">
        <f>(Tavola1!E244-Tavola1!E243)/Tavola1!E243</f>
        <v>3.8690983466848475E-2</v>
      </c>
      <c r="F244" s="13">
        <f>(Tavola1!F244-Tavola1!F243)/Tavola1!F243</f>
        <v>8.1927710843373497E-2</v>
      </c>
      <c r="G244" s="13">
        <f>(Tavola1!G244-Tavola1!G243)/Tavola1!G243</f>
        <v>8.2530949105914714E-2</v>
      </c>
      <c r="H244" s="13">
        <f>(Tavola1!H244-Tavola1!H243)/Tavola1!H243</f>
        <v>7.7669902912621352E-2</v>
      </c>
      <c r="I244" s="13">
        <f>(Tavola1!J244-Tavola1!J243)/Tavola1!J243</f>
        <v>3.539985326485693E-2</v>
      </c>
      <c r="J244" s="13">
        <f>(Tavola1!K244-Tavola1!K243)/Tavola1!K243</f>
        <v>3.9726473461413218E-2</v>
      </c>
      <c r="K244" s="13">
        <f>(Tavola1!L244-Tavola1!L243)/Tavola1!L243</f>
        <v>2.2271714922048998E-2</v>
      </c>
    </row>
    <row r="245" spans="1:11">
      <c r="A245" s="4">
        <v>44133</v>
      </c>
      <c r="B245" s="13">
        <f>(Tavola1!B245-Tavola1!B244)/Tavola1!B244</f>
        <v>1.0912935135543306E-2</v>
      </c>
      <c r="C245" s="13">
        <f>(Tavola1!C245-Tavola1!C244)/Tavola1!C244</f>
        <v>9.5462133211515234E-3</v>
      </c>
      <c r="D245" s="13">
        <f>(Tavola1!D245-Tavola1!D244)/Tavola1!D244</f>
        <v>4.1454316187674041E-2</v>
      </c>
      <c r="E245" s="13">
        <f>(Tavola1!E245-Tavola1!E244)/Tavola1!E244</f>
        <v>4.5700689202494253E-2</v>
      </c>
      <c r="F245" s="13">
        <f>(Tavola1!F245-Tavola1!F244)/Tavola1!F244</f>
        <v>6.2360801781737196E-2</v>
      </c>
      <c r="G245" s="13">
        <f>(Tavola1!G245-Tavola1!G244)/Tavola1!G244</f>
        <v>6.607369758576874E-2</v>
      </c>
      <c r="H245" s="13">
        <f>(Tavola1!H245-Tavola1!H244)/Tavola1!H244</f>
        <v>3.6036036036036036E-2</v>
      </c>
      <c r="I245" s="13">
        <f>(Tavola1!J245-Tavola1!J244)/Tavola1!J244</f>
        <v>4.4375553587245348E-2</v>
      </c>
      <c r="J245" s="13">
        <f>(Tavola1!K245-Tavola1!K244)/Tavola1!K244</f>
        <v>3.4293767616661447E-2</v>
      </c>
      <c r="K245" s="13">
        <f>(Tavola1!L245-Tavola1!L244)/Tavola1!L244</f>
        <v>2.8322440087145968E-2</v>
      </c>
    </row>
    <row r="246" spans="1:11">
      <c r="A246" s="4">
        <v>44134</v>
      </c>
      <c r="B246" s="13">
        <f>(Tavola1!B246-Tavola1!B245)/Tavola1!B245</f>
        <v>1.0895221818529496E-2</v>
      </c>
      <c r="C246" s="13">
        <f>(Tavola1!C246-Tavola1!C245)/Tavola1!C245</f>
        <v>9.8302074302750939E-3</v>
      </c>
      <c r="D246" s="13">
        <f>(Tavola1!D246-Tavola1!D245)/Tavola1!D245</f>
        <v>4.9641812127938653E-2</v>
      </c>
      <c r="E246" s="13">
        <f>(Tavola1!E246-Tavola1!E245)/Tavola1!E245</f>
        <v>6.4260494311494706E-2</v>
      </c>
      <c r="F246" s="13">
        <f>(Tavola1!F246-Tavola1!F245)/Tavola1!F245</f>
        <v>6.0796645702306078E-2</v>
      </c>
      <c r="G246" s="13">
        <f>(Tavola1!G246-Tavola1!G245)/Tavola1!G245</f>
        <v>6.6746126340882006E-2</v>
      </c>
      <c r="H246" s="13">
        <f>(Tavola1!H246-Tavola1!H245)/Tavola1!H245</f>
        <v>1.7391304347826087E-2</v>
      </c>
      <c r="I246" s="13">
        <f>(Tavola1!J246-Tavola1!J245)/Tavola1!J245</f>
        <v>6.4540751420575013E-2</v>
      </c>
      <c r="J246" s="13">
        <f>(Tavola1!K246-Tavola1!K245)/Tavola1!K245</f>
        <v>2.3164269492808479E-2</v>
      </c>
      <c r="K246" s="13">
        <f>(Tavola1!L246-Tavola1!L245)/Tavola1!L245</f>
        <v>2.5423728813559324E-2</v>
      </c>
    </row>
    <row r="247" spans="1:11">
      <c r="A247" s="4">
        <v>44135</v>
      </c>
      <c r="B247" s="13">
        <f>(Tavola1!B247-Tavola1!B246)/Tavola1!B246</f>
        <v>1.1979269037003321E-2</v>
      </c>
      <c r="C247" s="13">
        <f>(Tavola1!C247-Tavola1!C246)/Tavola1!C246</f>
        <v>1.1103922073625516E-2</v>
      </c>
      <c r="D247" s="13">
        <f>(Tavola1!D247-Tavola1!D246)/Tavola1!D246</f>
        <v>4.5756031913870995E-2</v>
      </c>
      <c r="E247" s="13">
        <f>(Tavola1!E247-Tavola1!E246)/Tavola1!E246</f>
        <v>6.4730168092008253E-2</v>
      </c>
      <c r="F247" s="13">
        <f>(Tavola1!F247-Tavola1!F246)/Tavola1!F246</f>
        <v>7.1146245059288543E-2</v>
      </c>
      <c r="G247" s="13">
        <f>(Tavola1!G247-Tavola1!G246)/Tavola1!G246</f>
        <v>7.4860335195530731E-2</v>
      </c>
      <c r="H247" s="13">
        <f>(Tavola1!H247-Tavola1!H246)/Tavola1!H246</f>
        <v>4.2735042735042736E-2</v>
      </c>
      <c r="I247" s="13">
        <f>(Tavola1!J247-Tavola1!J246)/Tavola1!J246</f>
        <v>6.4212874442319948E-2</v>
      </c>
      <c r="J247" s="13">
        <f>(Tavola1!K247-Tavola1!K246)/Tavola1!K246</f>
        <v>8.2864752885469066E-3</v>
      </c>
      <c r="K247" s="13">
        <f>(Tavola1!L247-Tavola1!L246)/Tavola1!L246</f>
        <v>3.71900826446281E-2</v>
      </c>
    </row>
    <row r="248" spans="1:11">
      <c r="A248" s="4">
        <v>44136</v>
      </c>
      <c r="B248" s="13">
        <f>(Tavola1!B248-Tavola1!B247)/Tavola1!B247</f>
        <v>1.2481472016355737E-2</v>
      </c>
      <c r="C248" s="13">
        <f>(Tavola1!C248-Tavola1!C247)/Tavola1!C247</f>
        <v>1.0747967412328478E-2</v>
      </c>
      <c r="D248" s="13">
        <f>(Tavola1!D248-Tavola1!D247)/Tavola1!D247</f>
        <v>5.0326316757054873E-2</v>
      </c>
      <c r="E248" s="13">
        <f>(Tavola1!E248-Tavola1!E247)/Tavola1!E247</f>
        <v>6.1071873701703368E-2</v>
      </c>
      <c r="F248" s="13">
        <f>(Tavola1!F248-Tavola1!F247)/Tavola1!F247</f>
        <v>4.3357933579335796E-2</v>
      </c>
      <c r="G248" s="13">
        <f>(Tavola1!G248-Tavola1!G247)/Tavola1!G247</f>
        <v>3.8461538461538464E-2</v>
      </c>
      <c r="H248" s="13">
        <f>(Tavola1!H248-Tavola1!H247)/Tavola1!H247</f>
        <v>8.1967213114754092E-2</v>
      </c>
      <c r="I248" s="13">
        <f>(Tavola1!J248-Tavola1!J247)/Tavola1!J247</f>
        <v>6.2509357688276687E-2</v>
      </c>
      <c r="J248" s="13">
        <f>(Tavola1!K248-Tavola1!K247)/Tavola1!K247</f>
        <v>2.8911065453478133E-2</v>
      </c>
      <c r="K248" s="13">
        <f>(Tavola1!L248-Tavola1!L247)/Tavola1!L247</f>
        <v>3.1872509960159362E-2</v>
      </c>
    </row>
    <row r="249" spans="1:11">
      <c r="A249" s="4">
        <v>44137</v>
      </c>
      <c r="B249" s="13">
        <f>(Tavola1!B249-Tavola1!B248)/Tavola1!B248</f>
        <v>1.1587689414153885E-2</v>
      </c>
      <c r="C249" s="13">
        <f>(Tavola1!C249-Tavola1!C248)/Tavola1!C248</f>
        <v>9.8141257847202869E-3</v>
      </c>
      <c r="D249" s="13">
        <f>(Tavola1!D249-Tavola1!D248)/Tavola1!D248</f>
        <v>4.48081214720168E-2</v>
      </c>
      <c r="E249" s="13">
        <f>(Tavola1!E249-Tavola1!E248)/Tavola1!E248</f>
        <v>4.8290263638736619E-2</v>
      </c>
      <c r="F249" s="13">
        <f>(Tavola1!F249-Tavola1!F248)/Tavola1!F248</f>
        <v>3.1830238726790451E-2</v>
      </c>
      <c r="G249" s="13">
        <f>(Tavola1!G249-Tavola1!G248)/Tavola1!G248</f>
        <v>2.6026026026026026E-2</v>
      </c>
      <c r="H249" s="13">
        <f>(Tavola1!H249-Tavola1!H248)/Tavola1!H248</f>
        <v>7.575757575757576E-2</v>
      </c>
      <c r="I249" s="13">
        <f>(Tavola1!J249-Tavola1!J248)/Tavola1!J248</f>
        <v>4.9601916437680547E-2</v>
      </c>
      <c r="J249" s="13">
        <f>(Tavola1!K249-Tavola1!K248)/Tavola1!K248</f>
        <v>3.7940379403794036E-2</v>
      </c>
      <c r="K249" s="13">
        <f>(Tavola1!L249-Tavola1!L248)/Tavola1!L248</f>
        <v>3.4749034749034749E-2</v>
      </c>
    </row>
    <row r="250" spans="1:11">
      <c r="A250" s="4">
        <v>44138</v>
      </c>
      <c r="B250" s="13">
        <f>(Tavola1!B250-Tavola1!B249)/Tavola1!B249</f>
        <v>1.1427862597596655E-2</v>
      </c>
      <c r="C250" s="13">
        <f>(Tavola1!C250-Tavola1!C249)/Tavola1!C249</f>
        <v>8.8381737687222798E-3</v>
      </c>
      <c r="D250" s="13">
        <f>(Tavola1!D250-Tavola1!D249)/Tavola1!D249</f>
        <v>4.3891611173933073E-2</v>
      </c>
      <c r="E250" s="13">
        <f>(Tavola1!E250-Tavola1!E249)/Tavola1!E249</f>
        <v>4.6190239043824702E-2</v>
      </c>
      <c r="F250" s="13">
        <f>(Tavola1!F250-Tavola1!F249)/Tavola1!F249</f>
        <v>4.7129391602399318E-2</v>
      </c>
      <c r="G250" s="13">
        <f>(Tavola1!G250-Tavola1!G249)/Tavola1!G249</f>
        <v>4.5853658536585365E-2</v>
      </c>
      <c r="H250" s="13">
        <f>(Tavola1!H250-Tavola1!H249)/Tavola1!H249</f>
        <v>5.6338028169014086E-2</v>
      </c>
      <c r="I250" s="13">
        <f>(Tavola1!J250-Tavola1!J249)/Tavola1!J249</f>
        <v>4.6116667785460162E-2</v>
      </c>
      <c r="J250" s="13">
        <f>(Tavola1!K250-Tavola1!K249)/Tavola1!K249</f>
        <v>4.012642572488663E-2</v>
      </c>
      <c r="K250" s="13">
        <f>(Tavola1!L250-Tavola1!L249)/Tavola1!L249</f>
        <v>2.6119402985074626E-2</v>
      </c>
    </row>
    <row r="251" spans="1:11">
      <c r="A251" s="4">
        <v>44139</v>
      </c>
      <c r="B251" s="13">
        <f>(Tavola1!B251-Tavola1!B250)/Tavola1!B250</f>
        <v>1.321734325197957E-2</v>
      </c>
      <c r="C251" s="13">
        <f>(Tavola1!C251-Tavola1!C250)/Tavola1!C250</f>
        <v>1.2855528158674866E-2</v>
      </c>
      <c r="D251" s="13">
        <f>(Tavola1!D251-Tavola1!D250)/Tavola1!D250</f>
        <v>4.633901705115346E-2</v>
      </c>
      <c r="E251" s="13">
        <f>(Tavola1!E251-Tavola1!E250)/Tavola1!E250</f>
        <v>4.831607759133643E-2</v>
      </c>
      <c r="F251" s="13">
        <f>(Tavola1!F251-Tavola1!F250)/Tavola1!F250</f>
        <v>2.5368248772504091E-2</v>
      </c>
      <c r="G251" s="13">
        <f>(Tavola1!G251-Tavola1!G250)/Tavola1!G250</f>
        <v>3.0783582089552237E-2</v>
      </c>
      <c r="H251" s="13">
        <f>(Tavola1!H251-Tavola1!H250)/Tavola1!H250</f>
        <v>-1.3333333333333334E-2</v>
      </c>
      <c r="I251" s="13">
        <f>(Tavola1!J251-Tavola1!J250)/Tavola1!J250</f>
        <v>5.0115503080082134E-2</v>
      </c>
      <c r="J251" s="13">
        <f>(Tavola1!K251-Tavola1!K250)/Tavola1!K250</f>
        <v>4.2806183115338882E-2</v>
      </c>
      <c r="K251" s="13">
        <f>(Tavola1!L251-Tavola1!L250)/Tavola1!L250</f>
        <v>3.4545454545454546E-2</v>
      </c>
    </row>
    <row r="252" spans="1:11">
      <c r="A252" s="4">
        <v>44140</v>
      </c>
      <c r="B252" s="13">
        <f>(Tavola1!B252-Tavola1!B251)/Tavola1!B251</f>
        <v>1.3213272542354959E-2</v>
      </c>
      <c r="C252" s="13">
        <f>(Tavola1!C252-Tavola1!C251)/Tavola1!C251</f>
        <v>1.1300411032346459E-2</v>
      </c>
      <c r="D252" s="13">
        <f>(Tavola1!D252-Tavola1!D251)/Tavola1!D251</f>
        <v>5.0690184049079753E-2</v>
      </c>
      <c r="E252" s="13">
        <f>(Tavola1!E252-Tavola1!E251)/Tavola1!E251</f>
        <v>5.1538199568623003E-2</v>
      </c>
      <c r="F252" s="13">
        <f>(Tavola1!F252-Tavola1!F251)/Tavola1!F251</f>
        <v>4.0702314445331206E-2</v>
      </c>
      <c r="G252" s="13">
        <f>(Tavola1!G252-Tavola1!G251)/Tavola1!G251</f>
        <v>3.8009049773755653E-2</v>
      </c>
      <c r="H252" s="13">
        <f>(Tavola1!H252-Tavola1!H251)/Tavola1!H251</f>
        <v>6.0810810810810814E-2</v>
      </c>
      <c r="I252" s="13">
        <f>(Tavola1!J252-Tavola1!J251)/Tavola1!J251</f>
        <v>5.2367858234036051E-2</v>
      </c>
      <c r="J252" s="13">
        <f>(Tavola1!K252-Tavola1!K251)/Tavola1!K251</f>
        <v>4.928417585202078E-2</v>
      </c>
      <c r="K252" s="13">
        <f>(Tavola1!L252-Tavola1!L251)/Tavola1!L251</f>
        <v>4.3936731107205626E-2</v>
      </c>
    </row>
    <row r="253" spans="1:11">
      <c r="A253" s="4">
        <v>44141</v>
      </c>
      <c r="B253" s="13">
        <f>(Tavola1!B253-Tavola1!B252)/Tavola1!B252</f>
        <v>1.3079407451348724E-2</v>
      </c>
      <c r="C253" s="13">
        <f>(Tavola1!C253-Tavola1!C252)/Tavola1!C252</f>
        <v>1.1007243260861456E-2</v>
      </c>
      <c r="D253" s="13">
        <f>(Tavola1!D253-Tavola1!D252)/Tavola1!D252</f>
        <v>5.1930516020728415E-2</v>
      </c>
      <c r="E253" s="13">
        <f>(Tavola1!E253-Tavola1!E252)/Tavola1!E252</f>
        <v>5.3276476303573357E-2</v>
      </c>
      <c r="F253" s="13">
        <f>(Tavola1!F253-Tavola1!F252)/Tavola1!F252</f>
        <v>9.202453987730062E-3</v>
      </c>
      <c r="G253" s="13">
        <f>(Tavola1!G253-Tavola1!G252)/Tavola1!G252</f>
        <v>8.7183958151700082E-3</v>
      </c>
      <c r="H253" s="13">
        <f>(Tavola1!H253-Tavola1!H252)/Tavola1!H252</f>
        <v>1.2738853503184714E-2</v>
      </c>
      <c r="I253" s="13">
        <f>(Tavola1!J253-Tavola1!J252)/Tavola1!J252</f>
        <v>5.6613633724306119E-2</v>
      </c>
      <c r="J253" s="13">
        <f>(Tavola1!K253-Tavola1!K252)/Tavola1!K252</f>
        <v>4.8539000241487565E-2</v>
      </c>
      <c r="K253" s="13">
        <f>(Tavola1!L253-Tavola1!L252)/Tavola1!L252</f>
        <v>5.7239057239057242E-2</v>
      </c>
    </row>
    <row r="254" spans="1:11">
      <c r="A254" s="4">
        <v>44142</v>
      </c>
      <c r="B254" s="13">
        <f>(Tavola1!B254-Tavola1!B253)/Tavola1!B253</f>
        <v>1.1427696203012054E-2</v>
      </c>
      <c r="C254" s="13">
        <f>(Tavola1!C254-Tavola1!C253)/Tavola1!C253</f>
        <v>1.0877692476505467E-2</v>
      </c>
      <c r="D254" s="13">
        <f>(Tavola1!D254-Tavola1!D253)/Tavola1!D253</f>
        <v>4.7285342584562011E-2</v>
      </c>
      <c r="E254" s="13">
        <f>(Tavola1!E254-Tavola1!E253)/Tavola1!E253</f>
        <v>6.2727412494234608E-2</v>
      </c>
      <c r="F254" s="13">
        <f>(Tavola1!F254-Tavola1!F253)/Tavola1!F253</f>
        <v>1.0638297872340425E-2</v>
      </c>
      <c r="G254" s="13">
        <f>(Tavola1!G254-Tavola1!G253)/Tavola1!G253</f>
        <v>3.4572169403630079E-3</v>
      </c>
      <c r="H254" s="13">
        <f>(Tavola1!H254-Tavola1!H253)/Tavola1!H253</f>
        <v>6.2893081761006289E-2</v>
      </c>
      <c r="I254" s="13">
        <f>(Tavola1!J254-Tavola1!J253)/Tavola1!J253</f>
        <v>6.6494477111611799E-2</v>
      </c>
      <c r="J254" s="13">
        <f>(Tavola1!K254-Tavola1!K253)/Tavola1!K253</f>
        <v>1.1976047904191617E-2</v>
      </c>
      <c r="K254" s="13">
        <f>(Tavola1!L254-Tavola1!L253)/Tavola1!L253</f>
        <v>5.5732484076433123E-2</v>
      </c>
    </row>
    <row r="255" spans="1:11">
      <c r="A255" s="4">
        <v>44143</v>
      </c>
      <c r="B255" s="13">
        <f>(Tavola1!B255-Tavola1!B254)/Tavola1!B254</f>
        <v>9.2388099705172869E-3</v>
      </c>
      <c r="C255" s="13">
        <f>(Tavola1!C255-Tavola1!C254)/Tavola1!C254</f>
        <v>8.6550062631121898E-3</v>
      </c>
      <c r="D255" s="13">
        <f>(Tavola1!D255-Tavola1!D254)/Tavola1!D254</f>
        <v>3.5875182191599311E-2</v>
      </c>
      <c r="E255" s="13">
        <f>(Tavola1!E255-Tavola1!E254)/Tavola1!E254</f>
        <v>3.5202777643825046E-2</v>
      </c>
      <c r="F255" s="13">
        <f>(Tavola1!F255-Tavola1!F254)/Tavola1!F254</f>
        <v>7.2932330827067668E-2</v>
      </c>
      <c r="G255" s="13">
        <f>(Tavola1!G255-Tavola1!G254)/Tavola1!G254</f>
        <v>7.6658053402239454E-2</v>
      </c>
      <c r="H255" s="13">
        <f>(Tavola1!H255-Tavola1!H254)/Tavola1!H254</f>
        <v>4.7337278106508875E-2</v>
      </c>
      <c r="I255" s="13">
        <f>(Tavola1!J255-Tavola1!J254)/Tavola1!J254</f>
        <v>3.2617096923790383E-2</v>
      </c>
      <c r="J255" s="13">
        <f>(Tavola1!K255-Tavola1!K254)/Tavola1!K254</f>
        <v>3.8689121529358217E-2</v>
      </c>
      <c r="K255" s="13">
        <f>(Tavola1!L255-Tavola1!L254)/Tavola1!L254</f>
        <v>1.9607843137254902E-2</v>
      </c>
    </row>
    <row r="256" spans="1:11">
      <c r="A256" s="4">
        <v>44144</v>
      </c>
      <c r="B256" s="13">
        <f>(Tavola1!B256-Tavola1!B255)/Tavola1!B255</f>
        <v>1.1231001707622156E-2</v>
      </c>
      <c r="C256" s="13">
        <f>(Tavola1!C256-Tavola1!C255)/Tavola1!C255</f>
        <v>9.3235786542428482E-3</v>
      </c>
      <c r="D256" s="13">
        <f>(Tavola1!D256-Tavola1!D255)/Tavola1!D255</f>
        <v>3.2714016181126286E-2</v>
      </c>
      <c r="E256" s="13">
        <f>(Tavola1!E256-Tavola1!E255)/Tavola1!E255</f>
        <v>2.1987236223040014E-2</v>
      </c>
      <c r="F256" s="13">
        <f>(Tavola1!F256-Tavola1!F255)/Tavola1!F255</f>
        <v>4.4148563419761741E-2</v>
      </c>
      <c r="G256" s="13">
        <f>(Tavola1!G256-Tavola1!G255)/Tavola1!G255</f>
        <v>4.24E-2</v>
      </c>
      <c r="H256" s="13">
        <f>(Tavola1!H256-Tavola1!H255)/Tavola1!H255</f>
        <v>5.6497175141242938E-2</v>
      </c>
      <c r="I256" s="13">
        <f>(Tavola1!J256-Tavola1!J255)/Tavola1!J255</f>
        <v>2.0409181636726548E-2</v>
      </c>
      <c r="J256" s="13">
        <f>(Tavola1!K256-Tavola1!K255)/Tavola1!K255</f>
        <v>5.7405784399649433E-2</v>
      </c>
      <c r="K256" s="13">
        <f>(Tavola1!L256-Tavola1!L255)/Tavola1!L255</f>
        <v>3.9940828402366867E-2</v>
      </c>
    </row>
    <row r="257" spans="1:11">
      <c r="A257" s="4">
        <v>44145</v>
      </c>
      <c r="B257" s="13">
        <f>(Tavola1!B257-Tavola1!B256)/Tavola1!B256</f>
        <v>1.1628884173372272E-2</v>
      </c>
      <c r="C257" s="13">
        <f>(Tavola1!C257-Tavola1!C256)/Tavola1!C256</f>
        <v>1.1347252730662682E-2</v>
      </c>
      <c r="D257" s="13">
        <f>(Tavola1!D257-Tavola1!D256)/Tavola1!D256</f>
        <v>3.7189570818108628E-2</v>
      </c>
      <c r="E257" s="13">
        <f>(Tavola1!E257-Tavola1!E256)/Tavola1!E256</f>
        <v>4.070376954282328E-2</v>
      </c>
      <c r="F257" s="13">
        <f>(Tavola1!F257-Tavola1!F256)/Tavola1!F256</f>
        <v>3.5570469798657717E-2</v>
      </c>
      <c r="G257" s="13">
        <f>(Tavola1!G257-Tavola1!G256)/Tavola1!G256</f>
        <v>3.4535686876438987E-2</v>
      </c>
      <c r="H257" s="13">
        <f>(Tavola1!H257-Tavola1!H256)/Tavola1!H256</f>
        <v>4.2780748663101602E-2</v>
      </c>
      <c r="I257" s="13">
        <f>(Tavola1!J257-Tavola1!J256)/Tavola1!J256</f>
        <v>4.1077803315565556E-2</v>
      </c>
      <c r="J257" s="13">
        <f>(Tavola1!K257-Tavola1!K256)/Tavola1!K256</f>
        <v>2.8595109821798591E-2</v>
      </c>
      <c r="K257" s="13">
        <f>(Tavola1!L257-Tavola1!L256)/Tavola1!L256</f>
        <v>4.5519203413940258E-2</v>
      </c>
    </row>
    <row r="258" spans="1:11">
      <c r="A258" s="4">
        <v>44146</v>
      </c>
      <c r="B258" s="13">
        <f>(Tavola1!B258-Tavola1!B257)/Tavola1!B257</f>
        <v>1.2771155024350734E-2</v>
      </c>
      <c r="C258" s="13">
        <f>(Tavola1!C258-Tavola1!C257)/Tavola1!C257</f>
        <v>1.1113578307250509E-2</v>
      </c>
      <c r="D258" s="13">
        <f>(Tavola1!D258-Tavola1!D257)/Tavola1!D257</f>
        <v>4.439468577399612E-2</v>
      </c>
      <c r="E258" s="13">
        <f>(Tavola1!E258-Tavola1!E257)/Tavola1!E257</f>
        <v>3.2060266292922211E-2</v>
      </c>
      <c r="F258" s="13">
        <f>(Tavola1!F258-Tavola1!F257)/Tavola1!F257</f>
        <v>2.2683084899546339E-2</v>
      </c>
      <c r="G258" s="13">
        <f>(Tavola1!G258-Tavola1!G257)/Tavola1!G257</f>
        <v>2.0771513353115726E-2</v>
      </c>
      <c r="H258" s="13">
        <f>(Tavola1!H258-Tavola1!H257)/Tavola1!H257</f>
        <v>3.5897435897435895E-2</v>
      </c>
      <c r="I258" s="13">
        <f>(Tavola1!J258-Tavola1!J257)/Tavola1!J257</f>
        <v>3.2739912630936167E-2</v>
      </c>
      <c r="J258" s="13">
        <f>(Tavola1!K258-Tavola1!K257)/Tavola1!K257</f>
        <v>7.3327961321514909E-2</v>
      </c>
      <c r="K258" s="13">
        <f>(Tavola1!L258-Tavola1!L257)/Tavola1!L257</f>
        <v>3.6734693877551024E-2</v>
      </c>
    </row>
    <row r="259" spans="1:11">
      <c r="A259" s="4">
        <v>44147</v>
      </c>
      <c r="B259" s="13">
        <f>(Tavola1!B259-Tavola1!B258)/Tavola1!B258</f>
        <v>1.2117957518580654E-2</v>
      </c>
      <c r="C259" s="13">
        <f>(Tavola1!C259-Tavola1!C258)/Tavola1!C258</f>
        <v>1.16945358448504E-2</v>
      </c>
      <c r="D259" s="13">
        <f>(Tavola1!D259-Tavola1!D258)/Tavola1!D258</f>
        <v>4.8367731976445026E-2</v>
      </c>
      <c r="E259" s="13">
        <f>(Tavola1!E259-Tavola1!E258)/Tavola1!E258</f>
        <v>5.729078254965201E-2</v>
      </c>
      <c r="F259" s="13">
        <f>(Tavola1!F259-Tavola1!F258)/Tavola1!F258</f>
        <v>1.1406844106463879E-2</v>
      </c>
      <c r="G259" s="13">
        <f>(Tavola1!G259-Tavola1!G258)/Tavola1!G258</f>
        <v>1.0901162790697675E-2</v>
      </c>
      <c r="H259" s="13">
        <f>(Tavola1!H259-Tavola1!H258)/Tavola1!H258</f>
        <v>1.4851485148514851E-2</v>
      </c>
      <c r="I259" s="13">
        <f>(Tavola1!J259-Tavola1!J258)/Tavola1!J258</f>
        <v>6.0584008005094149E-2</v>
      </c>
      <c r="J259" s="13">
        <f>(Tavola1!K259-Tavola1!K258)/Tavola1!K258</f>
        <v>2.834084084084084E-2</v>
      </c>
      <c r="K259" s="13">
        <f>(Tavola1!L259-Tavola1!L258)/Tavola1!L258</f>
        <v>5.2493438320209973E-2</v>
      </c>
    </row>
    <row r="260" spans="1:11">
      <c r="A260" s="4">
        <v>44148</v>
      </c>
      <c r="B260" s="13">
        <f>(Tavola1!B260-Tavola1!B259)/Tavola1!B259</f>
        <v>1.2937791723966762E-2</v>
      </c>
      <c r="C260" s="13">
        <f>(Tavola1!C260-Tavola1!C259)/Tavola1!C259</f>
        <v>1.1570299189732477E-2</v>
      </c>
      <c r="D260" s="13">
        <f>(Tavola1!D260-Tavola1!D259)/Tavola1!D259</f>
        <v>4.6545236407264004E-2</v>
      </c>
      <c r="E260" s="13">
        <f>(Tavola1!E260-Tavola1!E259)/Tavola1!E259</f>
        <v>5.5069438869711808E-2</v>
      </c>
      <c r="F260" s="13">
        <f>(Tavola1!F260-Tavola1!F259)/Tavola1!F259</f>
        <v>4.0100250626566414E-2</v>
      </c>
      <c r="G260" s="13">
        <f>(Tavola1!G260-Tavola1!G259)/Tavola1!G259</f>
        <v>4.2415528396836807E-2</v>
      </c>
      <c r="H260" s="13">
        <f>(Tavola1!H260-Tavola1!H259)/Tavola1!H259</f>
        <v>2.4390243902439025E-2</v>
      </c>
      <c r="I260" s="13">
        <f>(Tavola1!J260-Tavola1!J259)/Tavola1!J259</f>
        <v>5.6094004631615062E-2</v>
      </c>
      <c r="J260" s="13">
        <f>(Tavola1!K260-Tavola1!K259)/Tavola1!K259</f>
        <v>2.7377258623836467E-2</v>
      </c>
      <c r="K260" s="13">
        <f>(Tavola1!L260-Tavola1!L259)/Tavola1!L259</f>
        <v>4.3640897755610975E-2</v>
      </c>
    </row>
    <row r="261" spans="1:11">
      <c r="A261" s="4">
        <v>44149</v>
      </c>
      <c r="B261" s="13">
        <f>(Tavola1!B261-Tavola1!B260)/Tavola1!B260</f>
        <v>1.1593673859478272E-2</v>
      </c>
      <c r="C261" s="13">
        <f>(Tavola1!C261-Tavola1!C260)/Tavola1!C260</f>
        <v>1.1142227038879682E-2</v>
      </c>
      <c r="D261" s="13">
        <f>(Tavola1!D261-Tavola1!D260)/Tavola1!D260</f>
        <v>4.5048331205544412E-2</v>
      </c>
      <c r="E261" s="13">
        <f>(Tavola1!E261-Tavola1!E260)/Tavola1!E260</f>
        <v>5.7825458418930227E-2</v>
      </c>
      <c r="F261" s="13">
        <f>(Tavola1!F261-Tavola1!F260)/Tavola1!F260</f>
        <v>1.0240963855421687E-2</v>
      </c>
      <c r="G261" s="13">
        <f>(Tavola1!G261-Tavola1!G260)/Tavola1!G260</f>
        <v>8.2758620689655175E-3</v>
      </c>
      <c r="H261" s="13">
        <f>(Tavola1!H261-Tavola1!H260)/Tavola1!H260</f>
        <v>2.3809523809523808E-2</v>
      </c>
      <c r="I261" s="13">
        <f>(Tavola1!J261-Tavola1!J260)/Tavola1!J260</f>
        <v>6.1033054495248922E-2</v>
      </c>
      <c r="J261" s="13">
        <f>(Tavola1!K261-Tavola1!K260)/Tavola1!K260</f>
        <v>1.6521584650914904E-2</v>
      </c>
      <c r="K261" s="13">
        <f>(Tavola1!L261-Tavola1!L260)/Tavola1!L260</f>
        <v>2.7479091995221028E-2</v>
      </c>
    </row>
    <row r="262" spans="1:11">
      <c r="A262" s="4">
        <v>44150</v>
      </c>
      <c r="B262" s="13">
        <f>(Tavola1!B262-Tavola1!B261)/Tavola1!B261</f>
        <v>9.164686298571539E-3</v>
      </c>
      <c r="C262" s="13">
        <f>(Tavola1!C262-Tavola1!C261)/Tavola1!C261</f>
        <v>8.0554842207384587E-3</v>
      </c>
      <c r="D262" s="13">
        <f>(Tavola1!D262-Tavola1!D261)/Tavola1!D261</f>
        <v>3.5452505609573672E-2</v>
      </c>
      <c r="E262" s="13">
        <f>(Tavola1!E262-Tavola1!E261)/Tavola1!E261</f>
        <v>3.5999424584622026E-2</v>
      </c>
      <c r="F262" s="13">
        <f>(Tavola1!F262-Tavola1!F261)/Tavola1!F261</f>
        <v>9.5408467501490752E-3</v>
      </c>
      <c r="G262" s="13">
        <f>(Tavola1!G262-Tavola1!G261)/Tavola1!G261</f>
        <v>9.575923392612859E-3</v>
      </c>
      <c r="H262" s="13">
        <f>(Tavola1!H262-Tavola1!H261)/Tavola1!H261</f>
        <v>9.3023255813953487E-3</v>
      </c>
      <c r="I262" s="13">
        <f>(Tavola1!J262-Tavola1!J261)/Tavola1!J261</f>
        <v>3.7697577404416552E-2</v>
      </c>
      <c r="J262" s="13">
        <f>(Tavola1!K262-Tavola1!K261)/Tavola1!K261</f>
        <v>3.3642083187696611E-2</v>
      </c>
      <c r="K262" s="13">
        <f>(Tavola1!L262-Tavola1!L261)/Tavola1!L261</f>
        <v>4.1860465116279069E-2</v>
      </c>
    </row>
    <row r="263" spans="1:11">
      <c r="A263" s="4">
        <v>44151</v>
      </c>
      <c r="B263" s="13">
        <f>(Tavola1!B263-Tavola1!B262)/Tavola1!B262</f>
        <v>9.9815211441460962E-3</v>
      </c>
      <c r="C263" s="13">
        <f>(Tavola1!C263-Tavola1!C262)/Tavola1!C262</f>
        <v>9.8433798670683748E-3</v>
      </c>
      <c r="D263" s="13">
        <f>(Tavola1!D263-Tavola1!D262)/Tavola1!D262</f>
        <v>3.5177694308003465E-2</v>
      </c>
      <c r="E263" s="13">
        <f>(Tavola1!E263-Tavola1!E262)/Tavola1!E262</f>
        <v>3.3255805880515153E-2</v>
      </c>
      <c r="F263" s="13">
        <f>(Tavola1!F263-Tavola1!F262)/Tavola1!F262</f>
        <v>1.8901358535144713E-2</v>
      </c>
      <c r="G263" s="13">
        <f>(Tavola1!G263-Tavola1!G262)/Tavola1!G262</f>
        <v>1.6937669376693765E-2</v>
      </c>
      <c r="H263" s="13">
        <f>(Tavola1!H263-Tavola1!H262)/Tavola1!H262</f>
        <v>3.2258064516129031E-2</v>
      </c>
      <c r="I263" s="13">
        <f>(Tavola1!J263-Tavola1!J262)/Tavola1!J262</f>
        <v>3.4152098546876154E-2</v>
      </c>
      <c r="J263" s="13">
        <f>(Tavola1!K263-Tavola1!K262)/Tavola1!K262</f>
        <v>3.947924592104151E-2</v>
      </c>
      <c r="K263" s="13">
        <f>(Tavola1!L263-Tavola1!L262)/Tavola1!L262</f>
        <v>4.0178571428571432E-2</v>
      </c>
    </row>
    <row r="264" spans="1:11">
      <c r="A264" s="4">
        <v>44152</v>
      </c>
      <c r="B264" s="13">
        <f>(Tavola1!B264-Tavola1!B263)/Tavola1!B263</f>
        <v>1.3063194141325962E-2</v>
      </c>
      <c r="C264" s="13">
        <f>(Tavola1!C264-Tavola1!C263)/Tavola1!C263</f>
        <v>1.2264876484057063E-2</v>
      </c>
      <c r="D264" s="13">
        <f>(Tavola1!D264-Tavola1!D263)/Tavola1!D263</f>
        <v>3.9494801479310587E-2</v>
      </c>
      <c r="E264" s="13">
        <f>(Tavola1!E264-Tavola1!E263)/Tavola1!E263</f>
        <v>3.3294137409709393E-2</v>
      </c>
      <c r="F264" s="13">
        <f>(Tavola1!F264-Tavola1!F263)/Tavola1!F263</f>
        <v>4.0579710144927538E-3</v>
      </c>
      <c r="G264" s="13">
        <f>(Tavola1!G264-Tavola1!G263)/Tavola1!G263</f>
        <v>2.6648900732844771E-3</v>
      </c>
      <c r="H264" s="13">
        <f>(Tavola1!H264-Tavola1!H263)/Tavola1!H263</f>
        <v>1.3392857142857142E-2</v>
      </c>
      <c r="I264" s="13">
        <f>(Tavola1!J264-Tavola1!J263)/Tavola1!J263</f>
        <v>3.5092724679029956E-2</v>
      </c>
      <c r="J264" s="13">
        <f>(Tavola1!K264-Tavola1!K263)/Tavola1!K263</f>
        <v>5.4326610279765777E-2</v>
      </c>
      <c r="K264" s="13">
        <f>(Tavola1!L264-Tavola1!L263)/Tavola1!L263</f>
        <v>4.1845493562231759E-2</v>
      </c>
    </row>
    <row r="265" spans="1:11">
      <c r="A265" s="4">
        <v>44153</v>
      </c>
      <c r="B265" s="13">
        <f>(Tavola1!B265-Tavola1!B264)/Tavola1!B264</f>
        <v>1.134484054508853E-2</v>
      </c>
      <c r="C265" s="13">
        <f>(Tavola1!C265-Tavola1!C264)/Tavola1!C264</f>
        <v>8.4230674710722066E-3</v>
      </c>
      <c r="D265" s="13">
        <f>(Tavola1!D265-Tavola1!D264)/Tavola1!D264</f>
        <v>4.1104472936385403E-2</v>
      </c>
      <c r="E265" s="13">
        <f>(Tavola1!E265-Tavola1!E264)/Tavola1!E264</f>
        <v>4.376381844193003E-2</v>
      </c>
      <c r="F265" s="13">
        <f>(Tavola1!F265-Tavola1!F264)/Tavola1!F264</f>
        <v>2.0785219399538105E-2</v>
      </c>
      <c r="G265" s="13">
        <f>(Tavola1!G265-Tavola1!G264)/Tavola1!G264</f>
        <v>1.5282392026578074E-2</v>
      </c>
      <c r="H265" s="13">
        <f>(Tavola1!H265-Tavola1!H264)/Tavola1!H264</f>
        <v>5.7268722466960353E-2</v>
      </c>
      <c r="I265" s="13">
        <f>(Tavola1!J265-Tavola1!J264)/Tavola1!J264</f>
        <v>4.513506063947078E-2</v>
      </c>
      <c r="J265" s="13">
        <f>(Tavola1!K265-Tavola1!K264)/Tavola1!K264</f>
        <v>3.4480098734958345E-2</v>
      </c>
      <c r="K265" s="13">
        <f>(Tavola1!L265-Tavola1!L264)/Tavola1!L264</f>
        <v>4.5314109165808442E-2</v>
      </c>
    </row>
    <row r="266" spans="1:11">
      <c r="A266" s="4">
        <v>44154</v>
      </c>
      <c r="B266" s="13">
        <f>(Tavola1!B266-Tavola1!B265)/Tavola1!B265</f>
        <v>1.3573755670031112E-2</v>
      </c>
      <c r="C266" s="13">
        <f>(Tavola1!C266-Tavola1!C265)/Tavola1!C265</f>
        <v>1.2828543724310734E-2</v>
      </c>
      <c r="D266" s="13">
        <f>(Tavola1!D266-Tavola1!D265)/Tavola1!D265</f>
        <v>4.0212345254470427E-2</v>
      </c>
      <c r="E266" s="13">
        <f>(Tavola1!E266-Tavola1!E265)/Tavola1!E265</f>
        <v>4.6071895832035387E-2</v>
      </c>
      <c r="F266" s="13">
        <f>(Tavola1!F266-Tavola1!F265)/Tavola1!F265</f>
        <v>2.2624434389140274E-3</v>
      </c>
      <c r="G266" s="13">
        <f>(Tavola1!G266-Tavola1!G265)/Tavola1!G265</f>
        <v>2.617801047120419E-3</v>
      </c>
      <c r="H266" s="13">
        <f>(Tavola1!H266-Tavola1!H265)/Tavola1!H265</f>
        <v>0</v>
      </c>
      <c r="I266" s="13">
        <f>(Tavola1!J266-Tavola1!J265)/Tavola1!J265</f>
        <v>4.8625304938353001E-2</v>
      </c>
      <c r="J266" s="13">
        <f>(Tavola1!K266-Tavola1!K265)/Tavola1!K265</f>
        <v>2.6247110580866453E-2</v>
      </c>
      <c r="K266" s="13">
        <f>(Tavola1!L266-Tavola1!L265)/Tavola1!L265</f>
        <v>3.9408866995073892E-2</v>
      </c>
    </row>
    <row r="267" spans="1:11">
      <c r="A267" s="4">
        <v>44155</v>
      </c>
      <c r="B267" s="13">
        <f>(Tavola1!B267-Tavola1!B266)/Tavola1!B266</f>
        <v>1.1699006285005073E-2</v>
      </c>
      <c r="C267" s="13">
        <f>(Tavola1!C267-Tavola1!C266)/Tavola1!C266</f>
        <v>1.08529890199268E-2</v>
      </c>
      <c r="D267" s="13">
        <f>(Tavola1!D267-Tavola1!D266)/Tavola1!D266</f>
        <v>3.3761028120415711E-2</v>
      </c>
      <c r="E267" s="13">
        <f>(Tavola1!E267-Tavola1!E266)/Tavola1!E266</f>
        <v>3.4990024120782587E-2</v>
      </c>
      <c r="F267" s="13">
        <f>(Tavola1!F267-Tavola1!F266)/Tavola1!F266</f>
        <v>3.9503386004514675E-3</v>
      </c>
      <c r="G267" s="13">
        <f>(Tavola1!G267-Tavola1!G266)/Tavola1!G266</f>
        <v>3.2637075718015664E-3</v>
      </c>
      <c r="H267" s="13">
        <f>(Tavola1!H267-Tavola1!H266)/Tavola1!H266</f>
        <v>8.3333333333333332E-3</v>
      </c>
      <c r="I267" s="13">
        <f>(Tavola1!J267-Tavola1!J266)/Tavola1!J266</f>
        <v>3.6719167531201864E-2</v>
      </c>
      <c r="J267" s="13">
        <f>(Tavola1!K267-Tavola1!K266)/Tavola1!K266</f>
        <v>3.0225968175543124E-2</v>
      </c>
      <c r="K267" s="13">
        <f>(Tavola1!L267-Tavola1!L266)/Tavola1!L266</f>
        <v>4.0758293838862557E-2</v>
      </c>
    </row>
    <row r="268" spans="1:11">
      <c r="A268" s="4">
        <v>44156</v>
      </c>
      <c r="B268" s="13">
        <f>(Tavola1!B268-Tavola1!B267)/Tavola1!B267</f>
        <v>1.0832045590147986E-2</v>
      </c>
      <c r="C268" s="13">
        <f>(Tavola1!C268-Tavola1!C267)/Tavola1!C267</f>
        <v>1.0248673656684519E-2</v>
      </c>
      <c r="D268" s="13">
        <f>(Tavola1!D268-Tavola1!D267)/Tavola1!D267</f>
        <v>3.6735754402094617E-2</v>
      </c>
      <c r="E268" s="13">
        <f>(Tavola1!E268-Tavola1!E267)/Tavola1!E267</f>
        <v>4.2726435723328349E-2</v>
      </c>
      <c r="F268" s="13">
        <f>(Tavola1!F268-Tavola1!F267)/Tavola1!F267</f>
        <v>1.7425519955030916E-2</v>
      </c>
      <c r="G268" s="13">
        <f>(Tavola1!G268-Tavola1!G267)/Tavola1!G267</f>
        <v>2.0169160702667534E-2</v>
      </c>
      <c r="H268" s="13">
        <f>(Tavola1!H268-Tavola1!H267)/Tavola1!H267</f>
        <v>0</v>
      </c>
      <c r="I268" s="13">
        <f>(Tavola1!J268-Tavola1!J267)/Tavola1!J267</f>
        <v>4.4091336385965976E-2</v>
      </c>
      <c r="J268" s="13">
        <f>(Tavola1!K268-Tavola1!K267)/Tavola1!K267</f>
        <v>2.1863318992876791E-2</v>
      </c>
      <c r="K268" s="13">
        <f>(Tavola1!L268-Tavola1!L267)/Tavola1!L267</f>
        <v>3.9162112932604735E-2</v>
      </c>
    </row>
    <row r="269" spans="1:11">
      <c r="A269" s="4">
        <v>44157</v>
      </c>
      <c r="B269" s="13">
        <f>(Tavola1!B269-Tavola1!B268)/Tavola1!B268</f>
        <v>7.3605217099426985E-3</v>
      </c>
      <c r="C269" s="13">
        <f>(Tavola1!C269-Tavola1!C268)/Tavola1!C268</f>
        <v>6.4495361544039198E-3</v>
      </c>
      <c r="D269" s="13">
        <f>(Tavola1!D269-Tavola1!D268)/Tavola1!D268</f>
        <v>2.4252472479805672E-2</v>
      </c>
      <c r="E269" s="13">
        <f>(Tavola1!E269-Tavola1!E268)/Tavola1!E268</f>
        <v>2.5413206037361E-2</v>
      </c>
      <c r="F269" s="13">
        <f>(Tavola1!F269-Tavola1!F268)/Tavola1!F268</f>
        <v>1.5469613259668509E-2</v>
      </c>
      <c r="G269" s="13">
        <f>(Tavola1!G269-Tavola1!G268)/Tavola1!G268</f>
        <v>1.8494897959183673E-2</v>
      </c>
      <c r="H269" s="13">
        <f>(Tavola1!H269-Tavola1!H268)/Tavola1!H268</f>
        <v>-4.1322314049586778E-3</v>
      </c>
      <c r="I269" s="13">
        <f>(Tavola1!J269-Tavola1!J268)/Tavola1!J268</f>
        <v>2.5935929830675844E-2</v>
      </c>
      <c r="J269" s="13">
        <f>(Tavola1!K269-Tavola1!K268)/Tavola1!K268</f>
        <v>2.0153219683898129E-2</v>
      </c>
      <c r="K269" s="13">
        <f>(Tavola1!L269-Tavola1!L268)/Tavola1!L268</f>
        <v>3.9439088518843118E-2</v>
      </c>
    </row>
    <row r="270" spans="1:11">
      <c r="A270" s="4">
        <v>44158</v>
      </c>
      <c r="B270" s="13">
        <f>(Tavola1!B270-Tavola1!B269)/Tavola1!B269</f>
        <v>8.7404344830087407E-3</v>
      </c>
      <c r="C270" s="13">
        <f>(Tavola1!C270-Tavola1!C269)/Tavola1!C269</f>
        <v>8.2167480537979377E-3</v>
      </c>
      <c r="D270" s="13">
        <f>(Tavola1!D270-Tavola1!D269)/Tavola1!D269</f>
        <v>2.3508818159573869E-2</v>
      </c>
      <c r="E270" s="13">
        <f>(Tavola1!E270-Tavola1!E269)/Tavola1!E269</f>
        <v>2.0208815456649265E-2</v>
      </c>
      <c r="F270" s="13">
        <f>(Tavola1!F270-Tavola1!F269)/Tavola1!F269</f>
        <v>4.8966267682263327E-3</v>
      </c>
      <c r="G270" s="13">
        <f>(Tavola1!G270-Tavola1!G269)/Tavola1!G269</f>
        <v>4.3832185347526609E-3</v>
      </c>
      <c r="H270" s="13">
        <f>(Tavola1!H270-Tavola1!H269)/Tavola1!H269</f>
        <v>8.2987551867219917E-3</v>
      </c>
      <c r="I270" s="13">
        <f>(Tavola1!J270-Tavola1!J269)/Tavola1!J269</f>
        <v>2.1005548635488619E-2</v>
      </c>
      <c r="J270" s="13">
        <f>(Tavola1!K270-Tavola1!K269)/Tavola1!K269</f>
        <v>3.0918070495906908E-2</v>
      </c>
      <c r="K270" s="13">
        <f>(Tavola1!L270-Tavola1!L269)/Tavola1!L269</f>
        <v>3.4569983136593589E-2</v>
      </c>
    </row>
    <row r="271" spans="1:11">
      <c r="A271" s="4">
        <v>44159</v>
      </c>
      <c r="B271" s="13">
        <f>(Tavola1!B271-Tavola1!B270)/Tavola1!B270</f>
        <v>1.1193778313079744E-2</v>
      </c>
      <c r="C271" s="13">
        <f>(Tavola1!C271-Tavola1!C270)/Tavola1!C270</f>
        <v>1.0445589076935656E-2</v>
      </c>
      <c r="D271" s="13">
        <f>(Tavola1!D271-Tavola1!D270)/Tavola1!D270</f>
        <v>2.4017065725109418E-2</v>
      </c>
      <c r="E271" s="13">
        <f>(Tavola1!E271-Tavola1!E270)/Tavola1!E270</f>
        <v>7.543586632553478E-3</v>
      </c>
      <c r="F271" s="13">
        <f>(Tavola1!F271-Tavola1!F270)/Tavola1!F270</f>
        <v>-1.6242555495397943E-3</v>
      </c>
      <c r="G271" s="13">
        <f>(Tavola1!G271-Tavola1!G270)/Tavola1!G270</f>
        <v>-1.8703241895261845E-3</v>
      </c>
      <c r="H271" s="13">
        <f>(Tavola1!H271-Tavola1!H270)/Tavola1!H270</f>
        <v>0</v>
      </c>
      <c r="I271" s="13">
        <f>(Tavola1!J271-Tavola1!J270)/Tavola1!J270</f>
        <v>8.0130871180613319E-3</v>
      </c>
      <c r="J271" s="13">
        <f>(Tavola1!K271-Tavola1!K270)/Tavola1!K270</f>
        <v>6.3787898674366711E-2</v>
      </c>
      <c r="K271" s="13">
        <f>(Tavola1!L271-Tavola1!L270)/Tavola1!L270</f>
        <v>3.9119804400977995E-2</v>
      </c>
    </row>
    <row r="272" spans="1:11">
      <c r="A272" s="4">
        <v>44160</v>
      </c>
      <c r="B272" s="13">
        <f>(Tavola1!B272-Tavola1!B271)/Tavola1!B271</f>
        <v>1.2703178072268005E-2</v>
      </c>
      <c r="C272" s="13">
        <f>(Tavola1!C272-Tavola1!C271)/Tavola1!C271</f>
        <v>1.1773025772812159E-2</v>
      </c>
      <c r="D272" s="13">
        <f>(Tavola1!D272-Tavola1!D271)/Tavola1!D271</f>
        <v>2.3651318152431579E-2</v>
      </c>
      <c r="E272" s="13">
        <f>(Tavola1!E272-Tavola1!E271)/Tavola1!E271</f>
        <v>3.1676221890625409E-3</v>
      </c>
      <c r="F272" s="13">
        <f>(Tavola1!F272-Tavola1!F271)/Tavola1!F271</f>
        <v>-1.0845986984815618E-2</v>
      </c>
      <c r="G272" s="13">
        <f>(Tavola1!G272-Tavola1!G271)/Tavola1!G271</f>
        <v>-1.6864459712679577E-2</v>
      </c>
      <c r="H272" s="13">
        <f>(Tavola1!H272-Tavola1!H271)/Tavola1!H271</f>
        <v>2.8806584362139918E-2</v>
      </c>
      <c r="I272" s="13">
        <f>(Tavola1!J272-Tavola1!J271)/Tavola1!J271</f>
        <v>3.8784211250171914E-3</v>
      </c>
      <c r="J272" s="13">
        <f>(Tavola1!K272-Tavola1!K271)/Tavola1!K271</f>
        <v>7.088217149907465E-2</v>
      </c>
      <c r="K272" s="13">
        <f>(Tavola1!L272-Tavola1!L271)/Tavola1!L271</f>
        <v>3.6862745098039218E-2</v>
      </c>
    </row>
    <row r="273" spans="1:11">
      <c r="A273" s="4">
        <v>44161</v>
      </c>
      <c r="B273" s="13">
        <f>(Tavola1!B273-Tavola1!B272)/Tavola1!B272</f>
        <v>1.2617341273846776E-2</v>
      </c>
      <c r="C273" s="13">
        <f>(Tavola1!C273-Tavola1!C272)/Tavola1!C272</f>
        <v>1.1519274231341959E-2</v>
      </c>
      <c r="D273" s="13">
        <f>(Tavola1!D273-Tavola1!D272)/Tavola1!D272</f>
        <v>3.1016999701759619E-2</v>
      </c>
      <c r="E273" s="13">
        <f>(Tavola1!E273-Tavola1!E272)/Tavola1!E272</f>
        <v>4.9060542797494779E-3</v>
      </c>
      <c r="F273" s="13">
        <f>(Tavola1!F273-Tavola1!F272)/Tavola1!F272</f>
        <v>-1.425438596491228E-2</v>
      </c>
      <c r="G273" s="13">
        <f>(Tavola1!G273-Tavola1!G272)/Tavola1!G272</f>
        <v>-1.8424396442185513E-2</v>
      </c>
      <c r="H273" s="13">
        <f>(Tavola1!H273-Tavola1!H272)/Tavola1!H272</f>
        <v>1.2E-2</v>
      </c>
      <c r="I273" s="13">
        <f>(Tavola1!J273-Tavola1!J272)/Tavola1!J272</f>
        <v>5.8636562911003947E-3</v>
      </c>
      <c r="J273" s="13">
        <f>(Tavola1!K273-Tavola1!K272)/Tavola1!K272</f>
        <v>8.8196324673080251E-2</v>
      </c>
      <c r="K273" s="13">
        <f>(Tavola1!L273-Tavola1!L272)/Tavola1!L272</f>
        <v>3.7065052950075644E-2</v>
      </c>
    </row>
    <row r="274" spans="1:11">
      <c r="A274" s="4">
        <v>44162</v>
      </c>
      <c r="B274" s="13">
        <f>(Tavola1!B274-Tavola1!B273)/Tavola1!B273</f>
        <v>1.1522909298939047E-2</v>
      </c>
      <c r="C274" s="13">
        <f>(Tavola1!C274-Tavola1!C273)/Tavola1!C273</f>
        <v>1.0818845220306286E-2</v>
      </c>
      <c r="D274" s="13">
        <f>(Tavola1!D274-Tavola1!D273)/Tavola1!D273</f>
        <v>2.6646701492283348E-2</v>
      </c>
      <c r="E274" s="13">
        <f>(Tavola1!E274-Tavola1!E273)/Tavola1!E273</f>
        <v>1.4931962189674873E-2</v>
      </c>
      <c r="F274" s="13">
        <f>(Tavola1!F274-Tavola1!F273)/Tavola1!F273</f>
        <v>-5.0055617352614016E-3</v>
      </c>
      <c r="G274" s="13">
        <f>(Tavola1!G274-Tavola1!G273)/Tavola1!G273</f>
        <v>-3.8834951456310678E-3</v>
      </c>
      <c r="H274" s="13">
        <f>(Tavola1!H274-Tavola1!H273)/Tavola1!H273</f>
        <v>-1.1857707509881422E-2</v>
      </c>
      <c r="I274" s="13">
        <f>(Tavola1!J274-Tavola1!J273)/Tavola1!J273</f>
        <v>1.5908471806047399E-2</v>
      </c>
      <c r="J274" s="13">
        <f>(Tavola1!K274-Tavola1!K273)/Tavola1!K273</f>
        <v>4.9973530968766541E-2</v>
      </c>
      <c r="K274" s="13">
        <f>(Tavola1!L274-Tavola1!L273)/Tavola1!L273</f>
        <v>3.4281546316557256E-2</v>
      </c>
    </row>
    <row r="275" spans="1:11">
      <c r="A275" s="4">
        <v>44163</v>
      </c>
      <c r="B275" s="13">
        <f>(Tavola1!B275-Tavola1!B274)/Tavola1!B274</f>
        <v>9.4014539744360151E-3</v>
      </c>
      <c r="C275" s="13">
        <f>(Tavola1!C275-Tavola1!C274)/Tavola1!C274</f>
        <v>8.1094145234232862E-3</v>
      </c>
      <c r="D275" s="13">
        <f>(Tavola1!D275-Tavola1!D274)/Tavola1!D274</f>
        <v>1.9706637938178503E-2</v>
      </c>
      <c r="E275" s="13">
        <f>(Tavola1!E275-Tavola1!E274)/Tavola1!E274</f>
        <v>2.0443671161374511E-2</v>
      </c>
      <c r="F275" s="13">
        <f>(Tavola1!F275-Tavola1!F274)/Tavola1!F274</f>
        <v>-1.2856344326439352E-2</v>
      </c>
      <c r="G275" s="13">
        <f>(Tavola1!G275-Tavola1!G274)/Tavola1!G274</f>
        <v>-1.2995451591942819E-2</v>
      </c>
      <c r="H275" s="13">
        <f>(Tavola1!H275-Tavola1!H274)/Tavola1!H274</f>
        <v>-1.2E-2</v>
      </c>
      <c r="I275" s="13">
        <f>(Tavola1!J275-Tavola1!J274)/Tavola1!J274</f>
        <v>2.2041078993940044E-2</v>
      </c>
      <c r="J275" s="13">
        <f>(Tavola1!K275-Tavola1!K274)/Tavola1!K274</f>
        <v>1.7495210245033782E-2</v>
      </c>
      <c r="K275" s="13">
        <f>(Tavola1!L275-Tavola1!L274)/Tavola1!L274</f>
        <v>3.0324400564174896E-2</v>
      </c>
    </row>
    <row r="276" spans="1:11">
      <c r="A276" s="4">
        <v>44164</v>
      </c>
      <c r="B276" s="13">
        <f>(Tavola1!B276-Tavola1!B275)/Tavola1!B275</f>
        <v>9.5133898441777838E-3</v>
      </c>
      <c r="C276" s="13">
        <f>(Tavola1!C276-Tavola1!C275)/Tavola1!C275</f>
        <v>8.501941993138239E-3</v>
      </c>
      <c r="D276" s="13">
        <f>(Tavola1!D276-Tavola1!D275)/Tavola1!D275</f>
        <v>1.6643911319160001E-2</v>
      </c>
      <c r="E276" s="13">
        <f>(Tavola1!E276-Tavola1!E275)/Tavola1!E275</f>
        <v>1.5094528860137405E-2</v>
      </c>
      <c r="F276" s="13">
        <f>(Tavola1!F276-Tavola1!F275)/Tavola1!F275</f>
        <v>-1.6987542468856172E-3</v>
      </c>
      <c r="G276" s="13">
        <f>(Tavola1!G276-Tavola1!G275)/Tavola1!G275</f>
        <v>1.9749835418038184E-3</v>
      </c>
      <c r="H276" s="13">
        <f>(Tavola1!H276-Tavola1!H275)/Tavola1!H275</f>
        <v>-2.4291497975708502E-2</v>
      </c>
      <c r="I276" s="13">
        <f>(Tavola1!J276-Tavola1!J275)/Tavola1!J275</f>
        <v>1.5872599433308848E-2</v>
      </c>
      <c r="J276" s="13">
        <f>(Tavola1!K276-Tavola1!K275)/Tavola1!K275</f>
        <v>1.8680937515484861E-2</v>
      </c>
      <c r="K276" s="13">
        <f>(Tavola1!L276-Tavola1!L275)/Tavola1!L275</f>
        <v>3.0800821355236138E-2</v>
      </c>
    </row>
    <row r="277" spans="1:11">
      <c r="A277" s="4">
        <v>44165</v>
      </c>
      <c r="B277" s="13">
        <f>(Tavola1!B277-Tavola1!B276)/Tavola1!B276</f>
        <v>9.0421634758404371E-3</v>
      </c>
      <c r="C277" s="13">
        <f>(Tavola1!C277-Tavola1!C276)/Tavola1!C276</f>
        <v>7.6394017725258494E-3</v>
      </c>
      <c r="D277" s="13">
        <f>(Tavola1!D277-Tavola1!D276)/Tavola1!D276</f>
        <v>1.8194026987273775E-2</v>
      </c>
      <c r="E277" s="13">
        <f>(Tavola1!E277-Tavola1!E276)/Tavola1!E276</f>
        <v>3.4581563086651516E-3</v>
      </c>
      <c r="F277" s="13">
        <f>(Tavola1!F277-Tavola1!F276)/Tavola1!F276</f>
        <v>5.6721497447532613E-3</v>
      </c>
      <c r="G277" s="13">
        <f>(Tavola1!G277-Tavola1!G276)/Tavola1!G276</f>
        <v>1.6425755584756899E-2</v>
      </c>
      <c r="H277" s="13">
        <f>(Tavola1!H277-Tavola1!H276)/Tavola1!H276</f>
        <v>-6.2240663900414939E-2</v>
      </c>
      <c r="I277" s="13">
        <f>(Tavola1!J277-Tavola1!J276)/Tavola1!J276</f>
        <v>3.3573513080757214E-3</v>
      </c>
      <c r="J277" s="13">
        <f>(Tavola1!K277-Tavola1!K276)/Tavola1!K276</f>
        <v>4.6162078023154002E-2</v>
      </c>
      <c r="K277" s="13">
        <f>(Tavola1!L277-Tavola1!L276)/Tavola1!L276</f>
        <v>3.2536520584329348E-2</v>
      </c>
    </row>
    <row r="278" spans="1:11">
      <c r="A278" s="4">
        <v>44166</v>
      </c>
      <c r="B278" s="13">
        <f>(Tavola1!B278-Tavola1!B277)/Tavola1!B277</f>
        <v>1.1222775160090966E-2</v>
      </c>
      <c r="C278" s="13">
        <f>(Tavola1!C278-Tavola1!C277)/Tavola1!C277</f>
        <v>9.7513303862510215E-3</v>
      </c>
      <c r="D278" s="13">
        <f>(Tavola1!D278-Tavola1!D277)/Tavola1!D277</f>
        <v>2.1967151336243444E-2</v>
      </c>
      <c r="E278" s="13">
        <f>(Tavola1!E278-Tavola1!E277)/Tavola1!E277</f>
        <v>2.6092949980307209E-3</v>
      </c>
      <c r="F278" s="13">
        <f>(Tavola1!F278-Tavola1!F277)/Tavola1!F277</f>
        <v>-2.030456852791878E-2</v>
      </c>
      <c r="G278" s="13">
        <f>(Tavola1!G278-Tavola1!G277)/Tavola1!G277</f>
        <v>-1.9392372333548805E-2</v>
      </c>
      <c r="H278" s="13">
        <f>(Tavola1!H278-Tavola1!H277)/Tavola1!H277</f>
        <v>-2.6548672566371681E-2</v>
      </c>
      <c r="I278" s="13">
        <f>(Tavola1!J278-Tavola1!J277)/Tavola1!J277</f>
        <v>3.6549895755579008E-3</v>
      </c>
      <c r="J278" s="13">
        <f>(Tavola1!K278-Tavola1!K277)/Tavola1!K277</f>
        <v>5.8539080299437392E-2</v>
      </c>
      <c r="K278" s="13">
        <f>(Tavola1!L278-Tavola1!L277)/Tavola1!L277</f>
        <v>2.1864951768488745E-2</v>
      </c>
    </row>
    <row r="279" spans="1:11">
      <c r="A279" s="4">
        <v>44167</v>
      </c>
      <c r="B279" s="13">
        <f>(Tavola1!B279-Tavola1!B278)/Tavola1!B278</f>
        <v>1.1884256245003584E-2</v>
      </c>
      <c r="C279" s="13">
        <f>(Tavola1!C279-Tavola1!C278)/Tavola1!C278</f>
        <v>1.0844268083735715E-2</v>
      </c>
      <c r="D279" s="13">
        <f>(Tavola1!D279-Tavola1!D278)/Tavola1!D278</f>
        <v>2.2785588077129906E-2</v>
      </c>
      <c r="E279" s="13">
        <f>(Tavola1!E279-Tavola1!E278)/Tavola1!E278</f>
        <v>-2.452737539896882E-2</v>
      </c>
      <c r="F279" s="13">
        <f>(Tavola1!F279-Tavola1!F278)/Tavola1!F278</f>
        <v>-1.3241220495106506E-2</v>
      </c>
      <c r="G279" s="13">
        <f>(Tavola1!G279-Tavola1!G278)/Tavola1!G278</f>
        <v>-1.5161502966381015E-2</v>
      </c>
      <c r="H279" s="13">
        <f>(Tavola1!H279-Tavola1!H278)/Tavola1!H278</f>
        <v>0</v>
      </c>
      <c r="I279" s="13">
        <f>(Tavola1!J279-Tavola1!J278)/Tavola1!J278</f>
        <v>-2.5030133613725542E-2</v>
      </c>
      <c r="J279" s="13">
        <f>(Tavola1!K279-Tavola1!K278)/Tavola1!K278</f>
        <v>0.10783624703505228</v>
      </c>
      <c r="K279" s="13">
        <f>(Tavola1!L279-Tavola1!L278)/Tavola1!L278</f>
        <v>1.6991818753933293E-2</v>
      </c>
    </row>
    <row r="280" spans="1:11">
      <c r="A280" s="4">
        <v>44168</v>
      </c>
      <c r="B280" s="13">
        <f>(Tavola1!B280-Tavola1!B279)/Tavola1!B279</f>
        <v>1.0772404075615537E-2</v>
      </c>
      <c r="C280" s="13">
        <f>(Tavola1!C280-Tavola1!C279)/Tavola1!C279</f>
        <v>9.4682859545031587E-3</v>
      </c>
      <c r="D280" s="13">
        <f>(Tavola1!D280-Tavola1!D279)/Tavola1!D279</f>
        <v>1.9438769378680446E-2</v>
      </c>
      <c r="E280" s="13">
        <f>(Tavola1!E280-Tavola1!E279)/Tavola1!E279</f>
        <v>1.2332939014875035E-3</v>
      </c>
      <c r="F280" s="13">
        <f>(Tavola1!F280-Tavola1!F279)/Tavola1!F279</f>
        <v>-1.6336056009334889E-2</v>
      </c>
      <c r="G280" s="13">
        <f>(Tavola1!G280-Tavola1!G279)/Tavola1!G279</f>
        <v>-1.9410977242302542E-2</v>
      </c>
      <c r="H280" s="13">
        <f>(Tavola1!H280-Tavola1!H279)/Tavola1!H279</f>
        <v>4.5454545454545452E-3</v>
      </c>
      <c r="I280" s="13">
        <f>(Tavola1!J280-Tavola1!J279)/Tavola1!J279</f>
        <v>2.0254096851408578E-3</v>
      </c>
      <c r="J280" s="13">
        <f>(Tavola1!K280-Tavola1!K279)/Tavola1!K279</f>
        <v>4.8015542603386065E-2</v>
      </c>
      <c r="K280" s="13">
        <f>(Tavola1!L280-Tavola1!L279)/Tavola1!L279</f>
        <v>2.1039603960396041E-2</v>
      </c>
    </row>
    <row r="281" spans="1:11">
      <c r="A281" s="4">
        <v>44169</v>
      </c>
      <c r="B281" s="13">
        <f>(Tavola1!B281-Tavola1!B280)/Tavola1!B280</f>
        <v>1.0098578483561356E-2</v>
      </c>
      <c r="C281" s="13">
        <f>(Tavola1!C281-Tavola1!C280)/Tavola1!C280</f>
        <v>8.6992475965920295E-3</v>
      </c>
      <c r="D281" s="13">
        <f>(Tavola1!D281-Tavola1!D280)/Tavola1!D280</f>
        <v>2.0114349709704989E-2</v>
      </c>
      <c r="E281" s="13">
        <f>(Tavola1!E281-Tavola1!E280)/Tavola1!E280</f>
        <v>-1.0809451985922574E-2</v>
      </c>
      <c r="F281" s="13">
        <f>(Tavola1!F281-Tavola1!F280)/Tavola1!F280</f>
        <v>-2.3131672597864767E-2</v>
      </c>
      <c r="G281" s="13">
        <f>(Tavola1!G281-Tavola1!G280)/Tavola1!G280</f>
        <v>-2.3208191126279865E-2</v>
      </c>
      <c r="H281" s="13">
        <f>(Tavola1!H281-Tavola1!H280)/Tavola1!H280</f>
        <v>-2.2624434389140271E-2</v>
      </c>
      <c r="I281" s="13">
        <f>(Tavola1!J281-Tavola1!J280)/Tavola1!J280</f>
        <v>-1.0264083582716438E-2</v>
      </c>
      <c r="J281" s="13">
        <f>(Tavola1!K281-Tavola1!K280)/Tavola1!K280</f>
        <v>6.6434624697336561E-2</v>
      </c>
      <c r="K281" s="13">
        <f>(Tavola1!L281-Tavola1!L280)/Tavola1!L280</f>
        <v>2.3636363636363636E-2</v>
      </c>
    </row>
    <row r="282" spans="1:11">
      <c r="A282" s="4">
        <v>44170</v>
      </c>
      <c r="B282" s="13">
        <f>(Tavola1!B282-Tavola1!B281)/Tavola1!B281</f>
        <v>1.0844213278502332E-2</v>
      </c>
      <c r="C282" s="13">
        <f>(Tavola1!C282-Tavola1!C281)/Tavola1!C281</f>
        <v>9.3999626822363035E-3</v>
      </c>
      <c r="D282" s="13">
        <f>(Tavola1!D282-Tavola1!D281)/Tavola1!D281</f>
        <v>1.79120863246999E-2</v>
      </c>
      <c r="E282" s="13">
        <f>(Tavola1!E282-Tavola1!E281)/Tavola1!E281</f>
        <v>4.8284625158831005E-3</v>
      </c>
      <c r="F282" s="13">
        <f>(Tavola1!F282-Tavola1!F281)/Tavola1!F281</f>
        <v>-1.9429265330904676E-2</v>
      </c>
      <c r="G282" s="13">
        <f>(Tavola1!G282-Tavola1!G281)/Tavola1!G281</f>
        <v>-2.1663172606568831E-2</v>
      </c>
      <c r="H282" s="13">
        <f>(Tavola1!H282-Tavola1!H281)/Tavola1!H281</f>
        <v>-4.6296296296296294E-3</v>
      </c>
      <c r="I282" s="13">
        <f>(Tavola1!J282-Tavola1!J281)/Tavola1!J281</f>
        <v>5.8881256133464181E-3</v>
      </c>
      <c r="J282" s="13">
        <f>(Tavola1!K282-Tavola1!K281)/Tavola1!K281</f>
        <v>3.6043706541790836E-2</v>
      </c>
      <c r="K282" s="13">
        <f>(Tavola1!L282-Tavola1!L281)/Tavola1!L281</f>
        <v>2.0130254588513915E-2</v>
      </c>
    </row>
    <row r="283" spans="1:11">
      <c r="A283" s="4">
        <v>44171</v>
      </c>
      <c r="B283" s="13">
        <f>(Tavola1!B283-Tavola1!B282)/Tavola1!B282</f>
        <v>8.0219864774482737E-3</v>
      </c>
      <c r="C283" s="13">
        <f>(Tavola1!C283-Tavola1!C282)/Tavola1!C282</f>
        <v>7.3110842324817073E-3</v>
      </c>
      <c r="D283" s="13">
        <f>(Tavola1!D283-Tavola1!D282)/Tavola1!D282</f>
        <v>1.4503242652589156E-2</v>
      </c>
      <c r="E283" s="13">
        <f>(Tavola1!E283-Tavola1!E282)/Tavola1!E282</f>
        <v>5.2099140111279713E-3</v>
      </c>
      <c r="F283" s="13">
        <f>(Tavola1!F283-Tavola1!F282)/Tavola1!F282</f>
        <v>-2.1671826625386997E-2</v>
      </c>
      <c r="G283" s="13">
        <f>(Tavola1!G283-Tavola1!G282)/Tavola1!G282</f>
        <v>-2.3571428571428573E-2</v>
      </c>
      <c r="H283" s="13">
        <f>(Tavola1!H283-Tavola1!H282)/Tavola1!H282</f>
        <v>-9.3023255813953487E-3</v>
      </c>
      <c r="I283" s="13">
        <f>(Tavola1!J283-Tavola1!J282)/Tavola1!J282</f>
        <v>6.3546473302570862E-3</v>
      </c>
      <c r="J283" s="13">
        <f>(Tavola1!K283-Tavola1!K282)/Tavola1!K282</f>
        <v>2.6708670045199289E-2</v>
      </c>
      <c r="K283" s="13">
        <f>(Tavola1!L283-Tavola1!L282)/Tavola1!L282</f>
        <v>2.0893789901334881E-2</v>
      </c>
    </row>
    <row r="284" spans="1:11">
      <c r="A284" s="4">
        <v>44172</v>
      </c>
      <c r="B284" s="13">
        <f>(Tavola1!B284-Tavola1!B283)/Tavola1!B283</f>
        <v>8.2067160805052823E-3</v>
      </c>
      <c r="C284" s="13">
        <f>(Tavola1!C284-Tavola1!C283)/Tavola1!C283</f>
        <v>6.9762535726567848E-3</v>
      </c>
      <c r="D284" s="13">
        <f>(Tavola1!D284-Tavola1!D283)/Tavola1!D283</f>
        <v>1.2841136398606779E-2</v>
      </c>
      <c r="E284" s="13">
        <f>(Tavola1!E284-Tavola1!E283)/Tavola1!E283</f>
        <v>1.2579882252302119E-2</v>
      </c>
      <c r="F284" s="13">
        <f>(Tavola1!F284-Tavola1!F283)/Tavola1!F283</f>
        <v>7.5949367088607592E-3</v>
      </c>
      <c r="G284" s="13">
        <f>(Tavola1!G284-Tavola1!G283)/Tavola1!G283</f>
        <v>1.4630577907827359E-2</v>
      </c>
      <c r="H284" s="13">
        <f>(Tavola1!H284-Tavola1!H283)/Tavola1!H283</f>
        <v>-3.7558685446009391E-2</v>
      </c>
      <c r="I284" s="13">
        <f>(Tavola1!J284-Tavola1!J283)/Tavola1!J283</f>
        <v>1.2786249541476707E-2</v>
      </c>
      <c r="J284" s="13">
        <f>(Tavola1!K284-Tavola1!K283)/Tavola1!K283</f>
        <v>1.2806830309498399E-2</v>
      </c>
      <c r="K284" s="13">
        <f>(Tavola1!L284-Tavola1!L283)/Tavola1!L283</f>
        <v>1.9329164297896533E-2</v>
      </c>
    </row>
    <row r="285" spans="1:11">
      <c r="A285" s="4">
        <v>44173</v>
      </c>
      <c r="B285" s="13">
        <f>(Tavola1!B285-Tavola1!B284)/Tavola1!B284</f>
        <v>9.6735492588077253E-3</v>
      </c>
      <c r="C285" s="13">
        <f>(Tavola1!C285-Tavola1!C284)/Tavola1!C284</f>
        <v>8.4374865473747646E-3</v>
      </c>
      <c r="D285" s="13">
        <f>(Tavola1!D285-Tavola1!D284)/Tavola1!D284</f>
        <v>1.5854820666510144E-2</v>
      </c>
      <c r="E285" s="13">
        <f>(Tavola1!E285-Tavola1!E284)/Tavola1!E284</f>
        <v>-1.7169408139939373E-2</v>
      </c>
      <c r="F285" s="13">
        <f>(Tavola1!F285-Tavola1!F284)/Tavola1!F284</f>
        <v>-1.193467336683417E-2</v>
      </c>
      <c r="G285" s="13">
        <f>(Tavola1!G285-Tavola1!G284)/Tavola1!G284</f>
        <v>-9.372746935832732E-3</v>
      </c>
      <c r="H285" s="13">
        <f>(Tavola1!H285-Tavola1!H284)/Tavola1!H284</f>
        <v>-2.9268292682926831E-2</v>
      </c>
      <c r="I285" s="13">
        <f>(Tavola1!J285-Tavola1!J284)/Tavola1!J284</f>
        <v>-1.7385005432814196E-2</v>
      </c>
      <c r="J285" s="13">
        <f>(Tavola1!K285-Tavola1!K284)/Tavola1!K284</f>
        <v>5.9371707060063221E-2</v>
      </c>
      <c r="K285" s="13">
        <f>(Tavola1!L285-Tavola1!L284)/Tavola1!L284</f>
        <v>2.0078081427774678E-2</v>
      </c>
    </row>
    <row r="286" spans="1:11">
      <c r="A286" s="4">
        <v>44174</v>
      </c>
      <c r="B286" s="13">
        <f>(Tavola1!B286-Tavola1!B285)/Tavola1!B285</f>
        <v>6.7419856604223425E-3</v>
      </c>
      <c r="C286" s="13">
        <f>(Tavola1!C286-Tavola1!C285)/Tavola1!C285</f>
        <v>6.0702648092548061E-3</v>
      </c>
      <c r="D286" s="13">
        <f>(Tavola1!D286-Tavola1!D285)/Tavola1!D285</f>
        <v>1.0237237441370403E-2</v>
      </c>
      <c r="E286" s="13">
        <f>(Tavola1!E286-Tavola1!E285)/Tavola1!E285</f>
        <v>-2.2955378586777903E-2</v>
      </c>
      <c r="F286" s="13">
        <f>(Tavola1!F286-Tavola1!F285)/Tavola1!F285</f>
        <v>-6.3572790845518119E-4</v>
      </c>
      <c r="G286" s="13">
        <f>(Tavola1!G286-Tavola1!G285)/Tavola1!G285</f>
        <v>0</v>
      </c>
      <c r="H286" s="13">
        <f>(Tavola1!H286-Tavola1!H285)/Tavola1!H285</f>
        <v>-5.0251256281407036E-3</v>
      </c>
      <c r="I286" s="13">
        <f>(Tavola1!J286-Tavola1!J285)/Tavola1!J285</f>
        <v>-2.3879732504870729E-2</v>
      </c>
      <c r="J286" s="13">
        <f>(Tavola1!K286-Tavola1!K285)/Tavola1!K285</f>
        <v>5.0573497870753166E-2</v>
      </c>
      <c r="K286" s="13">
        <f>(Tavola1!L286-Tavola1!L285)/Tavola1!L285</f>
        <v>1.8589393110989613E-2</v>
      </c>
    </row>
    <row r="287" spans="1:11">
      <c r="A287" s="4">
        <v>44175</v>
      </c>
      <c r="B287" s="13">
        <f>(Tavola1!B287-Tavola1!B286)/Tavola1!B286</f>
        <v>9.0965431035388289E-3</v>
      </c>
      <c r="C287" s="13">
        <f>(Tavola1!C287-Tavola1!C286)/Tavola1!C286</f>
        <v>8.377225487811087E-3</v>
      </c>
      <c r="D287" s="13">
        <f>(Tavola1!D287-Tavola1!D286)/Tavola1!D286</f>
        <v>1.425149378263444E-2</v>
      </c>
      <c r="E287" s="13">
        <f>(Tavola1!E287-Tavola1!E286)/Tavola1!E286</f>
        <v>-4.3418635340388645E-2</v>
      </c>
      <c r="F287" s="13">
        <f>(Tavola1!F287-Tavola1!F286)/Tavola1!F286</f>
        <v>-2.0992366412213741E-2</v>
      </c>
      <c r="G287" s="13">
        <f>(Tavola1!G287-Tavola1!G286)/Tavola1!G286</f>
        <v>-2.3289665211062592E-2</v>
      </c>
      <c r="H287" s="13">
        <f>(Tavola1!H287-Tavola1!H286)/Tavola1!H286</f>
        <v>-5.0505050505050509E-3</v>
      </c>
      <c r="I287" s="13">
        <f>(Tavola1!J287-Tavola1!J286)/Tavola1!J286</f>
        <v>-4.4369521240728252E-2</v>
      </c>
      <c r="J287" s="13">
        <f>(Tavola1!K287-Tavola1!K286)/Tavola1!K286</f>
        <v>8.0034321557488602E-2</v>
      </c>
      <c r="K287" s="13">
        <f>(Tavola1!L287-Tavola1!L286)/Tavola1!L286</f>
        <v>1.7176596886741814E-2</v>
      </c>
    </row>
    <row r="288" spans="1:11">
      <c r="A288" s="4">
        <v>44176</v>
      </c>
      <c r="B288" s="13">
        <f>(Tavola1!B288-Tavola1!B287)/Tavola1!B287</f>
        <v>9.0221124082908045E-3</v>
      </c>
      <c r="C288" s="13">
        <f>(Tavola1!C288-Tavola1!C287)/Tavola1!C287</f>
        <v>6.3159312106306252E-3</v>
      </c>
      <c r="D288" s="13">
        <f>(Tavola1!D288-Tavola1!D287)/Tavola1!D287</f>
        <v>1.3255138190454709E-2</v>
      </c>
      <c r="E288" s="13">
        <f>(Tavola1!E288-Tavola1!E287)/Tavola1!E287</f>
        <v>-1.5120776867104871E-2</v>
      </c>
      <c r="F288" s="13">
        <f>(Tavola1!F288-Tavola1!F287)/Tavola1!F287</f>
        <v>-4.028589993502274E-2</v>
      </c>
      <c r="G288" s="13">
        <f>(Tavola1!G288-Tavola1!G287)/Tavola1!G287</f>
        <v>-4.6199701937406856E-2</v>
      </c>
      <c r="H288" s="13">
        <f>(Tavola1!H288-Tavola1!H287)/Tavola1!H287</f>
        <v>0</v>
      </c>
      <c r="I288" s="13">
        <f>(Tavola1!J288-Tavola1!J287)/Tavola1!J287</f>
        <v>-1.4027660174992945E-2</v>
      </c>
      <c r="J288" s="13">
        <f>(Tavola1!K288-Tavola1!K287)/Tavola1!K287</f>
        <v>4.1914363203024406E-2</v>
      </c>
      <c r="K288" s="13">
        <f>(Tavola1!L288-Tavola1!L287)/Tavola1!L287</f>
        <v>1.4775725593667546E-2</v>
      </c>
    </row>
    <row r="289" spans="1:11">
      <c r="A289" s="4">
        <v>44177</v>
      </c>
      <c r="B289" s="13">
        <f>(Tavola1!B289-Tavola1!B288)/Tavola1!B288</f>
        <v>8.4959639716357289E-3</v>
      </c>
      <c r="C289" s="13">
        <f>(Tavola1!C289-Tavola1!C288)/Tavola1!C288</f>
        <v>8.2791841240372321E-3</v>
      </c>
      <c r="D289" s="13">
        <f>(Tavola1!D289-Tavola1!D288)/Tavola1!D288</f>
        <v>1.3304350103449179E-2</v>
      </c>
      <c r="E289" s="13">
        <f>(Tavola1!E289-Tavola1!E288)/Tavola1!E288</f>
        <v>-1.782477341389728E-2</v>
      </c>
      <c r="F289" s="13">
        <f>(Tavola1!F289-Tavola1!F288)/Tavola1!F288</f>
        <v>-2.5727826675693975E-2</v>
      </c>
      <c r="G289" s="13">
        <f>(Tavola1!G289-Tavola1!G288)/Tavola1!G288</f>
        <v>-2.8906250000000001E-2</v>
      </c>
      <c r="H289" s="13">
        <f>(Tavola1!H289-Tavola1!H288)/Tavola1!H288</f>
        <v>-5.076142131979695E-3</v>
      </c>
      <c r="I289" s="13">
        <f>(Tavola1!J289-Tavola1!J288)/Tavola1!J288</f>
        <v>-1.749062491054304E-2</v>
      </c>
      <c r="J289" s="13">
        <f>(Tavola1!K289-Tavola1!K288)/Tavola1!K288</f>
        <v>4.3173033944206345E-2</v>
      </c>
      <c r="K289" s="13">
        <f>(Tavola1!L289-Tavola1!L288)/Tavola1!L288</f>
        <v>1.1960478419136765E-2</v>
      </c>
    </row>
    <row r="290" spans="1:11">
      <c r="A290" s="4">
        <v>44178</v>
      </c>
      <c r="B290" s="13">
        <f>(Tavola1!B290-Tavola1!B289)/Tavola1!B289</f>
        <v>6.5970446281606579E-3</v>
      </c>
      <c r="C290" s="13">
        <f>(Tavola1!C290-Tavola1!C289)/Tavola1!C289</f>
        <v>6.0616365451021705E-3</v>
      </c>
      <c r="D290" s="13">
        <f>(Tavola1!D290-Tavola1!D289)/Tavola1!D289</f>
        <v>1.0441704789227469E-2</v>
      </c>
      <c r="E290" s="13">
        <f>(Tavola1!E290-Tavola1!E289)/Tavola1!E289</f>
        <v>-1.174463801347837E-3</v>
      </c>
      <c r="F290" s="13">
        <f>(Tavola1!F290-Tavola1!F289)/Tavola1!F289</f>
        <v>-1.0423905489923557E-2</v>
      </c>
      <c r="G290" s="13">
        <f>(Tavola1!G290-Tavola1!G289)/Tavola1!G289</f>
        <v>-1.3676588897827836E-2</v>
      </c>
      <c r="H290" s="13">
        <f>(Tavola1!H290-Tavola1!H289)/Tavola1!H289</f>
        <v>1.020408163265306E-2</v>
      </c>
      <c r="I290" s="13">
        <f>(Tavola1!J290-Tavola1!J289)/Tavola1!J289</f>
        <v>-7.8666744362216657E-4</v>
      </c>
      <c r="J290" s="13">
        <f>(Tavola1!K290-Tavola1!K289)/Tavola1!K289</f>
        <v>2.0894770006301196E-2</v>
      </c>
      <c r="K290" s="13">
        <f>(Tavola1!L290-Tavola1!L289)/Tavola1!L289</f>
        <v>1.0791366906474821E-2</v>
      </c>
    </row>
    <row r="291" spans="1:11">
      <c r="A291" s="4">
        <v>44179</v>
      </c>
      <c r="B291" s="13">
        <f>(Tavola1!B291-Tavola1!B290)/Tavola1!B290</f>
        <v>6.551037301464121E-3</v>
      </c>
      <c r="C291" s="13">
        <f>(Tavola1!C291-Tavola1!C290)/Tavola1!C290</f>
        <v>6.3672475600690861E-3</v>
      </c>
      <c r="D291" s="13">
        <f>(Tavola1!D291-Tavola1!D290)/Tavola1!D290</f>
        <v>1.1689474357334698E-2</v>
      </c>
      <c r="E291" s="13">
        <f>(Tavola1!E291-Tavola1!E290)/Tavola1!E290</f>
        <v>3.4155491475125282E-3</v>
      </c>
      <c r="F291" s="13">
        <f>(Tavola1!F291-Tavola1!F290)/Tavola1!F290</f>
        <v>1.4044943820224719E-3</v>
      </c>
      <c r="G291" s="13">
        <f>(Tavola1!G291-Tavola1!G290)/Tavola1!G290</f>
        <v>8.9722675367047301E-3</v>
      </c>
      <c r="H291" s="13">
        <f>(Tavola1!H291-Tavola1!H290)/Tavola1!H290</f>
        <v>-4.5454545454545456E-2</v>
      </c>
      <c r="I291" s="13">
        <f>(Tavola1!J291-Tavola1!J290)/Tavola1!J290</f>
        <v>3.4990523399912525E-3</v>
      </c>
      <c r="J291" s="13">
        <f>(Tavola1!K291-Tavola1!K290)/Tavola1!K290</f>
        <v>1.8763578905787084E-2</v>
      </c>
      <c r="K291" s="13">
        <f>(Tavola1!L291-Tavola1!L290)/Tavola1!L290</f>
        <v>1.626842907981698E-2</v>
      </c>
    </row>
    <row r="292" spans="1:11">
      <c r="A292" s="4">
        <v>44180</v>
      </c>
      <c r="B292" s="13">
        <f>(Tavola1!B292-Tavola1!B291)/Tavola1!B291</f>
        <v>8.3394905072440486E-3</v>
      </c>
      <c r="C292" s="13">
        <f>(Tavola1!C292-Tavola1!C291)/Tavola1!C291</f>
        <v>7.5612250331435066E-3</v>
      </c>
      <c r="D292" s="13">
        <f>(Tavola1!D292-Tavola1!D291)/Tavola1!D291</f>
        <v>1.3741403721682848E-2</v>
      </c>
      <c r="E292" s="13">
        <f>(Tavola1!E292-Tavola1!E291)/Tavola1!E291</f>
        <v>3.5713289249741918E-3</v>
      </c>
      <c r="F292" s="13">
        <f>(Tavola1!F292-Tavola1!F291)/Tavola1!F291</f>
        <v>-1.1220196353436185E-2</v>
      </c>
      <c r="G292" s="13">
        <f>(Tavola1!G292-Tavola1!G291)/Tavola1!G291</f>
        <v>-9.7008892481810841E-3</v>
      </c>
      <c r="H292" s="13">
        <f>(Tavola1!H292-Tavola1!H291)/Tavola1!H291</f>
        <v>-2.1164021164021163E-2</v>
      </c>
      <c r="I292" s="13">
        <f>(Tavola1!J292-Tavola1!J291)/Tavola1!J291</f>
        <v>4.1842219962225776E-3</v>
      </c>
      <c r="J292" s="13">
        <f>(Tavola1!K292-Tavola1!K291)/Tavola1!K291</f>
        <v>2.2489336952307096E-2</v>
      </c>
      <c r="K292" s="13">
        <f>(Tavola1!L292-Tavola1!L291)/Tavola1!L291</f>
        <v>1.5507753876938469E-2</v>
      </c>
    </row>
    <row r="293" spans="1:11">
      <c r="A293" s="4">
        <v>44181</v>
      </c>
      <c r="B293" s="13">
        <f>(Tavola1!B293-Tavola1!B292)/Tavola1!B292</f>
        <v>9.0788193347721338E-3</v>
      </c>
      <c r="C293" s="13">
        <f>(Tavola1!C293-Tavola1!C292)/Tavola1!C292</f>
        <v>8.7321924388753299E-3</v>
      </c>
      <c r="D293" s="13">
        <f>(Tavola1!D293-Tavola1!D292)/Tavola1!D292</f>
        <v>1.3280792108840145E-2</v>
      </c>
      <c r="E293" s="13">
        <f>(Tavola1!E293-Tavola1!E292)/Tavola1!E292</f>
        <v>-2.2046762489921878E-2</v>
      </c>
      <c r="F293" s="13">
        <f>(Tavola1!F293-Tavola1!F292)/Tavola1!F292</f>
        <v>-2.7659574468085105E-2</v>
      </c>
      <c r="G293" s="13">
        <f>(Tavola1!G293-Tavola1!G292)/Tavola1!G292</f>
        <v>-3.0204081632653063E-2</v>
      </c>
      <c r="H293" s="13">
        <f>(Tavola1!H293-Tavola1!H292)/Tavola1!H292</f>
        <v>-1.0810810810810811E-2</v>
      </c>
      <c r="I293" s="13">
        <f>(Tavola1!J293-Tavola1!J292)/Tavola1!J292</f>
        <v>-2.1817760930582481E-2</v>
      </c>
      <c r="J293" s="13">
        <f>(Tavola1!K293-Tavola1!K292)/Tavola1!K292</f>
        <v>4.3349450132726584E-2</v>
      </c>
      <c r="K293" s="13">
        <f>(Tavola1!L293-Tavola1!L292)/Tavola1!L292</f>
        <v>1.4285714285714285E-2</v>
      </c>
    </row>
    <row r="294" spans="1:11">
      <c r="A294" s="4">
        <v>44182</v>
      </c>
      <c r="B294" s="13">
        <f>(Tavola1!B294-Tavola1!B293)/Tavola1!B293</f>
        <v>8.4369573551631594E-3</v>
      </c>
      <c r="C294" s="13">
        <f>(Tavola1!C294-Tavola1!C293)/Tavola1!C293</f>
        <v>7.5940048602705793E-3</v>
      </c>
      <c r="D294" s="13">
        <f>(Tavola1!D294-Tavola1!D293)/Tavola1!D293</f>
        <v>1.0731515211184406E-2</v>
      </c>
      <c r="E294" s="13">
        <f>(Tavola1!E294-Tavola1!E293)/Tavola1!E293</f>
        <v>-1.3873095292244713E-2</v>
      </c>
      <c r="F294" s="13">
        <f>(Tavola1!F294-Tavola1!F293)/Tavola1!F293</f>
        <v>-4.449307075127644E-2</v>
      </c>
      <c r="G294" s="13">
        <f>(Tavola1!G294-Tavola1!G293)/Tavola1!G293</f>
        <v>-4.7979797979797977E-2</v>
      </c>
      <c r="H294" s="13">
        <f>(Tavola1!H294-Tavola1!H293)/Tavola1!H293</f>
        <v>-2.185792349726776E-2</v>
      </c>
      <c r="I294" s="13">
        <f>(Tavola1!J294-Tavola1!J293)/Tavola1!J293</f>
        <v>-1.2631267563969827E-2</v>
      </c>
      <c r="J294" s="13">
        <f>(Tavola1!K294-Tavola1!K293)/Tavola1!K293</f>
        <v>3.0258285818132256E-2</v>
      </c>
      <c r="K294" s="13">
        <f>(Tavola1!L294-Tavola1!L293)/Tavola1!L293</f>
        <v>1.3598834385624089E-2</v>
      </c>
    </row>
    <row r="295" spans="1:11">
      <c r="A295" s="4">
        <v>44183</v>
      </c>
      <c r="B295" s="13">
        <f>(Tavola1!B295-Tavola1!B294)/Tavola1!B294</f>
        <v>7.2535977272239361E-3</v>
      </c>
      <c r="C295" s="13">
        <f>(Tavola1!C295-Tavola1!C294)/Tavola1!C294</f>
        <v>6.7674946937295345E-3</v>
      </c>
      <c r="D295" s="13">
        <f>(Tavola1!D295-Tavola1!D294)/Tavola1!D294</f>
        <v>8.9007403078121949E-3</v>
      </c>
      <c r="E295" s="13">
        <f>(Tavola1!E295-Tavola1!E294)/Tavola1!E294</f>
        <v>-2.3725784132841328E-2</v>
      </c>
      <c r="F295" s="13">
        <f>(Tavola1!F295-Tavola1!F294)/Tavola1!F294</f>
        <v>-2.8244274809160305E-2</v>
      </c>
      <c r="G295" s="13">
        <f>(Tavola1!G295-Tavola1!G294)/Tavola1!G294</f>
        <v>-3.5366931918656058E-2</v>
      </c>
      <c r="H295" s="13">
        <f>(Tavola1!H295-Tavola1!H294)/Tavola1!H294</f>
        <v>1.6759776536312849E-2</v>
      </c>
      <c r="I295" s="13">
        <f>(Tavola1!J295-Tavola1!J294)/Tavola1!J294</f>
        <v>-2.3548445083587992E-2</v>
      </c>
      <c r="J295" s="13">
        <f>(Tavola1!K295-Tavola1!K294)/Tavola1!K294</f>
        <v>3.3779463321059244E-2</v>
      </c>
      <c r="K295" s="13">
        <f>(Tavola1!L295-Tavola1!L294)/Tavola1!L294</f>
        <v>1.0541447053186392E-2</v>
      </c>
    </row>
    <row r="296" spans="1:11">
      <c r="A296" s="4">
        <v>44184</v>
      </c>
      <c r="B296" s="13">
        <f>(Tavola1!B296-Tavola1!B295)/Tavola1!B295</f>
        <v>6.4269646556907103E-3</v>
      </c>
      <c r="C296" s="13">
        <f>(Tavola1!C296-Tavola1!C295)/Tavola1!C295</f>
        <v>5.8426871063602124E-3</v>
      </c>
      <c r="D296" s="13">
        <f>(Tavola1!D296-Tavola1!D295)/Tavola1!D295</f>
        <v>1.0596314220543333E-2</v>
      </c>
      <c r="E296" s="13">
        <f>(Tavola1!E296-Tavola1!E295)/Tavola1!E295</f>
        <v>-6.4963826959988193E-4</v>
      </c>
      <c r="F296" s="13">
        <f>(Tavola1!F296-Tavola1!F295)/Tavola1!F295</f>
        <v>-2.199528672427337E-2</v>
      </c>
      <c r="G296" s="13">
        <f>(Tavola1!G296-Tavola1!G295)/Tavola1!G295</f>
        <v>-1.8331805682859761E-2</v>
      </c>
      <c r="H296" s="13">
        <f>(Tavola1!H296-Tavola1!H295)/Tavola1!H295</f>
        <v>-4.3956043956043959E-2</v>
      </c>
      <c r="I296" s="13">
        <f>(Tavola1!J296-Tavola1!J295)/Tavola1!J295</f>
        <v>1.8409425625920471E-4</v>
      </c>
      <c r="J296" s="13">
        <f>(Tavola1!K296-Tavola1!K295)/Tavola1!K295</f>
        <v>1.8726671643382747E-2</v>
      </c>
      <c r="K296" s="13">
        <f>(Tavola1!L296-Tavola1!L295)/Tavola1!L295</f>
        <v>1.0431484115694643E-2</v>
      </c>
    </row>
    <row r="297" spans="1:11">
      <c r="A297" s="4">
        <v>44185</v>
      </c>
      <c r="B297" s="13">
        <f>(Tavola1!B297-Tavola1!B296)/Tavola1!B296</f>
        <v>6.2729754675391828E-3</v>
      </c>
      <c r="C297" s="13">
        <f>(Tavola1!C297-Tavola1!C296)/Tavola1!C296</f>
        <v>6.0352000674088668E-3</v>
      </c>
      <c r="D297" s="13">
        <f>(Tavola1!D297-Tavola1!D296)/Tavola1!D296</f>
        <v>9.4581845540203258E-3</v>
      </c>
      <c r="E297" s="13">
        <f>(Tavola1!E297-Tavola1!E296)/Tavola1!E296</f>
        <v>1.1819283160476317E-3</v>
      </c>
      <c r="F297" s="13">
        <f>(Tavola1!F297-Tavola1!F296)/Tavola1!F296</f>
        <v>7.2289156626506026E-3</v>
      </c>
      <c r="G297" s="13">
        <f>(Tavola1!G297-Tavola1!G296)/Tavola1!G296</f>
        <v>4.6685340802987861E-3</v>
      </c>
      <c r="H297" s="13">
        <f>(Tavola1!H297-Tavola1!H296)/Tavola1!H296</f>
        <v>2.2988505747126436E-2</v>
      </c>
      <c r="I297" s="13">
        <f>(Tavola1!J297-Tavola1!J296)/Tavola1!J296</f>
        <v>9.5097858764341375E-4</v>
      </c>
      <c r="J297" s="13">
        <f>(Tavola1!K297-Tavola1!K296)/Tavola1!K296</f>
        <v>1.5241923664761426E-2</v>
      </c>
      <c r="K297" s="13">
        <f>(Tavola1!L297-Tavola1!L296)/Tavola1!L296</f>
        <v>1.1262318160488035E-2</v>
      </c>
    </row>
    <row r="298" spans="1:11">
      <c r="A298" s="4">
        <v>44186</v>
      </c>
      <c r="B298" s="13">
        <f>(Tavola1!B298-Tavola1!B297)/Tavola1!B297</f>
        <v>5.4508003013022822E-3</v>
      </c>
      <c r="C298" s="13">
        <f>(Tavola1!C298-Tavola1!C297)/Tavola1!C297</f>
        <v>5.1588215586917379E-3</v>
      </c>
      <c r="D298" s="13">
        <f>(Tavola1!D298-Tavola1!D297)/Tavola1!D297</f>
        <v>7.9144435637473528E-3</v>
      </c>
      <c r="E298" s="13">
        <f>(Tavola1!E298-Tavola1!E297)/Tavola1!E297</f>
        <v>5.9026650532715522E-4</v>
      </c>
      <c r="F298" s="13">
        <f>(Tavola1!F298-Tavola1!F297)/Tavola1!F297</f>
        <v>1.036682615629984E-2</v>
      </c>
      <c r="G298" s="13">
        <f>(Tavola1!G298-Tavola1!G297)/Tavola1!G297</f>
        <v>9.2936802973977699E-3</v>
      </c>
      <c r="H298" s="13">
        <f>(Tavola1!H298-Tavola1!H297)/Tavola1!H297</f>
        <v>1.6853932584269662E-2</v>
      </c>
      <c r="I298" s="13">
        <f>(Tavola1!J298-Tavola1!J297)/Tavola1!J297</f>
        <v>2.1453308406632138E-4</v>
      </c>
      <c r="J298" s="13">
        <f>(Tavola1!K298-Tavola1!K297)/Tavola1!K297</f>
        <v>1.2847744942360437E-2</v>
      </c>
      <c r="K298" s="13">
        <f>(Tavola1!L298-Tavola1!L297)/Tavola1!L297</f>
        <v>1.2064965197215777E-2</v>
      </c>
    </row>
    <row r="299" spans="1:11">
      <c r="A299" s="4">
        <v>44187</v>
      </c>
      <c r="B299" s="13">
        <f>(Tavola1!B299-Tavola1!B298)/Tavola1!B298</f>
        <v>7.5780634729316872E-3</v>
      </c>
      <c r="C299" s="13">
        <f>(Tavola1!C299-Tavola1!C298)/Tavola1!C298</f>
        <v>6.6894944471207049E-3</v>
      </c>
      <c r="D299" s="13">
        <f>(Tavola1!D299-Tavola1!D298)/Tavola1!D298</f>
        <v>1.0493204065823141E-2</v>
      </c>
      <c r="E299" s="13">
        <f>(Tavola1!E299-Tavola1!E298)/Tavola1!E298</f>
        <v>-1.2122820989292984E-2</v>
      </c>
      <c r="F299" s="13">
        <f>(Tavola1!F299-Tavola1!F298)/Tavola1!F298</f>
        <v>-2.5256511444356748E-2</v>
      </c>
      <c r="G299" s="13">
        <f>(Tavola1!G299-Tavola1!G298)/Tavola1!G298</f>
        <v>-2.4861878453038673E-2</v>
      </c>
      <c r="H299" s="13">
        <f>(Tavola1!H299-Tavola1!H298)/Tavola1!H298</f>
        <v>-2.7624309392265192E-2</v>
      </c>
      <c r="I299" s="13">
        <f>(Tavola1!J299-Tavola1!J298)/Tavola1!J298</f>
        <v>-1.1612942762593455E-2</v>
      </c>
      <c r="J299" s="13">
        <f>(Tavola1!K299-Tavola1!K298)/Tavola1!K298</f>
        <v>2.6122897748096265E-2</v>
      </c>
      <c r="K299" s="13">
        <f>(Tavola1!L299-Tavola1!L298)/Tavola1!L298</f>
        <v>1.0087116001834021E-2</v>
      </c>
    </row>
    <row r="300" spans="1:11">
      <c r="A300" s="4">
        <v>44188</v>
      </c>
      <c r="B300" s="13">
        <f>(Tavola1!B300-Tavola1!B299)/Tavola1!B299</f>
        <v>8.0187797328458363E-3</v>
      </c>
      <c r="C300" s="13">
        <f>(Tavola1!C300-Tavola1!C299)/Tavola1!C299</f>
        <v>7.5128555317585952E-3</v>
      </c>
      <c r="D300" s="13">
        <f>(Tavola1!D300-Tavola1!D299)/Tavola1!D299</f>
        <v>1.0825628397528226E-2</v>
      </c>
      <c r="E300" s="13">
        <f>(Tavola1!E300-Tavola1!E299)/Tavola1!E299</f>
        <v>3.6426609339543772E-3</v>
      </c>
      <c r="F300" s="13">
        <f>(Tavola1!F300-Tavola1!F299)/Tavola1!F299</f>
        <v>-2.5101214574898785E-2</v>
      </c>
      <c r="G300" s="13">
        <f>(Tavola1!G300-Tavola1!G299)/Tavola1!G299</f>
        <v>-2.9272898961284231E-2</v>
      </c>
      <c r="H300" s="13">
        <f>(Tavola1!H300-Tavola1!H299)/Tavola1!H299</f>
        <v>0</v>
      </c>
      <c r="I300" s="13">
        <f>(Tavola1!J300-Tavola1!J299)/Tavola1!J299</f>
        <v>4.7431565241652972E-3</v>
      </c>
      <c r="J300" s="13">
        <f>(Tavola1!K300-Tavola1!K299)/Tavola1!K299</f>
        <v>1.5873960751632041E-2</v>
      </c>
      <c r="K300" s="13">
        <f>(Tavola1!L300-Tavola1!L299)/Tavola1!L299</f>
        <v>4.5392646391284614E-3</v>
      </c>
    </row>
    <row r="301" spans="1:11">
      <c r="A301" s="4">
        <v>44189</v>
      </c>
      <c r="B301" s="13">
        <f>(Tavola1!B301-Tavola1!B300)/Tavola1!B300</f>
        <v>6.985518894819639E-3</v>
      </c>
      <c r="C301" s="13">
        <f>(Tavola1!C301-Tavola1!C300)/Tavola1!C300</f>
        <v>6.1718807163386675E-3</v>
      </c>
      <c r="D301" s="13">
        <f>(Tavola1!D301-Tavola1!D300)/Tavola1!D300</f>
        <v>9.8018937304651596E-3</v>
      </c>
      <c r="E301" s="13">
        <f>(Tavola1!E301-Tavola1!E300)/Tavola1!E300</f>
        <v>-6.9613851371452375E-3</v>
      </c>
      <c r="F301" s="13">
        <f>(Tavola1!F301-Tavola1!F300)/Tavola1!F300</f>
        <v>-1.9102990033222592E-2</v>
      </c>
      <c r="G301" s="13">
        <f>(Tavola1!G301-Tavola1!G300)/Tavola1!G300</f>
        <v>-1.9455252918287938E-2</v>
      </c>
      <c r="H301" s="13">
        <f>(Tavola1!H301-Tavola1!H300)/Tavola1!H300</f>
        <v>-1.7045454545454544E-2</v>
      </c>
      <c r="I301" s="13">
        <f>(Tavola1!J301-Tavola1!J300)/Tavola1!J300</f>
        <v>-6.5103363159518665E-3</v>
      </c>
      <c r="J301" s="13">
        <f>(Tavola1!K301-Tavola1!K300)/Tavola1!K300</f>
        <v>2.072387053928941E-2</v>
      </c>
      <c r="K301" s="13">
        <f>(Tavola1!L301-Tavola1!L300)/Tavola1!L300</f>
        <v>1.1748757342973339E-2</v>
      </c>
    </row>
    <row r="302" spans="1:11">
      <c r="A302" s="4">
        <v>44190</v>
      </c>
      <c r="B302" s="13">
        <f>(Tavola1!B302-Tavola1!B301)/Tavola1!B301</f>
        <v>5.5189492166281369E-3</v>
      </c>
      <c r="C302" s="13">
        <f>(Tavola1!C302-Tavola1!C301)/Tavola1!C301</f>
        <v>5.3774758396325714E-3</v>
      </c>
      <c r="D302" s="13">
        <f>(Tavola1!D302-Tavola1!D301)/Tavola1!D301</f>
        <v>8.1932701389442059E-3</v>
      </c>
      <c r="E302" s="13">
        <f>(Tavola1!E302-Tavola1!E301)/Tavola1!E301</f>
        <v>-4.4337926902336729E-3</v>
      </c>
      <c r="F302" s="13">
        <f>(Tavola1!F302-Tavola1!F301)/Tavola1!F301</f>
        <v>-1.0160880609652836E-2</v>
      </c>
      <c r="G302" s="13">
        <f>(Tavola1!G302-Tavola1!G301)/Tavola1!G301</f>
        <v>-1.2896825396825396E-2</v>
      </c>
      <c r="H302" s="13">
        <f>(Tavola1!H302-Tavola1!H301)/Tavola1!H301</f>
        <v>5.7803468208092483E-3</v>
      </c>
      <c r="I302" s="13">
        <f>(Tavola1!J302-Tavola1!J301)/Tavola1!J301</f>
        <v>-4.2237336563247302E-3</v>
      </c>
      <c r="J302" s="13">
        <f>(Tavola1!K302-Tavola1!K301)/Tavola1!K301</f>
        <v>1.6284588005664204E-2</v>
      </c>
      <c r="K302" s="13">
        <f>(Tavola1!L302-Tavola1!L301)/Tavola1!L301</f>
        <v>7.592675301473872E-3</v>
      </c>
    </row>
    <row r="303" spans="1:11">
      <c r="A303" s="4">
        <v>44191</v>
      </c>
      <c r="B303" s="13">
        <f>(Tavola1!B303-Tavola1!B302)/Tavola1!B302</f>
        <v>3.4244745619547491E-3</v>
      </c>
      <c r="C303" s="13">
        <f>(Tavola1!C303-Tavola1!C302)/Tavola1!C302</f>
        <v>3.1736967666615907E-3</v>
      </c>
      <c r="D303" s="13">
        <f>(Tavola1!D303-Tavola1!D302)/Tavola1!D302</f>
        <v>3.803740532975157E-3</v>
      </c>
      <c r="E303" s="13">
        <f>(Tavola1!E303-Tavola1!E302)/Tavola1!E302</f>
        <v>1.745305729417429E-3</v>
      </c>
      <c r="F303" s="13">
        <f>(Tavola1!F303-Tavola1!F302)/Tavola1!F302</f>
        <v>1.2831479897348161E-2</v>
      </c>
      <c r="G303" s="13">
        <f>(Tavola1!G303-Tavola1!G302)/Tavola1!G302</f>
        <v>1.9095477386934675E-2</v>
      </c>
      <c r="H303" s="13">
        <f>(Tavola1!H303-Tavola1!H302)/Tavola1!H302</f>
        <v>-2.2988505747126436E-2</v>
      </c>
      <c r="I303" s="13">
        <f>(Tavola1!J303-Tavola1!J302)/Tavola1!J302</f>
        <v>1.3411096902972274E-3</v>
      </c>
      <c r="J303" s="13">
        <f>(Tavola1!K303-Tavola1!K302)/Tavola1!K302</f>
        <v>4.7449584816132862E-3</v>
      </c>
      <c r="K303" s="13">
        <f>(Tavola1!L303-Tavola1!L302)/Tavola1!L302</f>
        <v>1.1968085106382979E-2</v>
      </c>
    </row>
    <row r="304" spans="1:11">
      <c r="A304" s="4">
        <v>44192</v>
      </c>
      <c r="B304" s="13">
        <f>(Tavola1!B304-Tavola1!B303)/Tavola1!B303</f>
        <v>4.7582946880358893E-3</v>
      </c>
      <c r="C304" s="13">
        <f>(Tavola1!C304-Tavola1!C303)/Tavola1!C303</f>
        <v>4.3565102885239348E-3</v>
      </c>
      <c r="D304" s="13">
        <f>(Tavola1!D304-Tavola1!D303)/Tavola1!D303</f>
        <v>7.6686081813479657E-3</v>
      </c>
      <c r="E304" s="13">
        <f>(Tavola1!E304-Tavola1!E303)/Tavola1!E303</f>
        <v>-3.6948032442174826E-3</v>
      </c>
      <c r="F304" s="13">
        <f>(Tavola1!F304-Tavola1!F303)/Tavola1!F303</f>
        <v>1.4358108108108109E-2</v>
      </c>
      <c r="G304" s="13">
        <f>(Tavola1!G304-Tavola1!G303)/Tavola1!G303</f>
        <v>1.282051282051282E-2</v>
      </c>
      <c r="H304" s="13">
        <f>(Tavola1!H304-Tavola1!H303)/Tavola1!H303</f>
        <v>2.3529411764705882E-2</v>
      </c>
      <c r="I304" s="13">
        <f>(Tavola1!J304-Tavola1!J303)/Tavola1!J303</f>
        <v>-4.3605556593783092E-3</v>
      </c>
      <c r="J304" s="13">
        <f>(Tavola1!K304-Tavola1!K303)/Tavola1!K303</f>
        <v>1.4804819999625194E-2</v>
      </c>
      <c r="K304" s="13">
        <f>(Tavola1!L304-Tavola1!L303)/Tavola1!L303</f>
        <v>6.5703022339027592E-3</v>
      </c>
    </row>
    <row r="305" spans="1:11">
      <c r="A305" s="4">
        <v>44193</v>
      </c>
      <c r="B305" s="13">
        <f>(Tavola1!B305-Tavola1!B304)/Tavola1!B304</f>
        <v>4.7887539566312002E-3</v>
      </c>
      <c r="C305" s="13">
        <f>(Tavola1!C305-Tavola1!C304)/Tavola1!C304</f>
        <v>4.6764107634275206E-3</v>
      </c>
      <c r="D305" s="13">
        <f>(Tavola1!D305-Tavola1!D304)/Tavola1!D304</f>
        <v>7.2531690769505443E-3</v>
      </c>
      <c r="E305" s="13">
        <f>(Tavola1!E305-Tavola1!E304)/Tavola1!E304</f>
        <v>2.3818856091898572E-3</v>
      </c>
      <c r="F305" s="13">
        <f>(Tavola1!F305-Tavola1!F304)/Tavola1!F304</f>
        <v>3.1640299750208163E-2</v>
      </c>
      <c r="G305" s="13">
        <f>(Tavola1!G305-Tavola1!G304)/Tavola1!G304</f>
        <v>3.6027263875365138E-2</v>
      </c>
      <c r="H305" s="13">
        <f>(Tavola1!H305-Tavola1!H304)/Tavola1!H304</f>
        <v>5.7471264367816091E-3</v>
      </c>
      <c r="I305" s="13">
        <f>(Tavola1!J305-Tavola1!J304)/Tavola1!J304</f>
        <v>1.2826127760745792E-3</v>
      </c>
      <c r="J305" s="13">
        <f>(Tavola1!K305-Tavola1!K304)/Tavola1!K304</f>
        <v>1.0027515650680505E-2</v>
      </c>
      <c r="K305" s="13">
        <f>(Tavola1!L305-Tavola1!L304)/Tavola1!L304</f>
        <v>1.2184508268059183E-2</v>
      </c>
    </row>
    <row r="306" spans="1:11">
      <c r="A306" s="4">
        <v>44194</v>
      </c>
      <c r="B306" s="13">
        <f>(Tavola1!B306-Tavola1!B305)/Tavola1!B305</f>
        <v>7.3728359508421796E-3</v>
      </c>
      <c r="C306" s="13">
        <f>(Tavola1!C306-Tavola1!C305)/Tavola1!C305</f>
        <v>6.4736278641791753E-3</v>
      </c>
      <c r="D306" s="13">
        <f>(Tavola1!D306-Tavola1!D305)/Tavola1!D305</f>
        <v>1.1022976536015775E-2</v>
      </c>
      <c r="E306" s="13">
        <f>(Tavola1!E306-Tavola1!E305)/Tavola1!E305</f>
        <v>4.9028454550923417E-3</v>
      </c>
      <c r="F306" s="13">
        <f>(Tavola1!F306-Tavola1!F305)/Tavola1!F305</f>
        <v>1.8563357546408393E-2</v>
      </c>
      <c r="G306" s="13">
        <f>(Tavola1!G306-Tavola1!G305)/Tavola1!G305</f>
        <v>2.7255639097744359E-2</v>
      </c>
      <c r="H306" s="13">
        <f>(Tavola1!H306-Tavola1!H305)/Tavola1!H305</f>
        <v>-3.4285714285714287E-2</v>
      </c>
      <c r="I306" s="13">
        <f>(Tavola1!J306-Tavola1!J305)/Tavola1!J305</f>
        <v>4.3740431780548003E-3</v>
      </c>
      <c r="J306" s="13">
        <f>(Tavola1!K306-Tavola1!K305)/Tavola1!K305</f>
        <v>1.4736534171938421E-2</v>
      </c>
      <c r="K306" s="13">
        <f>(Tavola1!L306-Tavola1!L305)/Tavola1!L305</f>
        <v>1.117798796216681E-2</v>
      </c>
    </row>
    <row r="307" spans="1:11">
      <c r="A307" s="4">
        <v>44195</v>
      </c>
      <c r="B307" s="13">
        <f>(Tavola1!B307-Tavola1!B306)/Tavola1!B306</f>
        <v>7.0612560010703661E-3</v>
      </c>
      <c r="C307" s="13">
        <f>(Tavola1!C307-Tavola1!C306)/Tavola1!C306</f>
        <v>6.5988924622164208E-3</v>
      </c>
      <c r="D307" s="13">
        <f>(Tavola1!D307-Tavola1!D306)/Tavola1!D306</f>
        <v>1.1878020183868247E-2</v>
      </c>
      <c r="E307" s="13">
        <f>(Tavola1!E307-Tavola1!E306)/Tavola1!E306</f>
        <v>-6.5850519321141007E-4</v>
      </c>
      <c r="F307" s="13">
        <f>(Tavola1!F307-Tavola1!F306)/Tavola1!F306</f>
        <v>-8.7163232963549924E-3</v>
      </c>
      <c r="G307" s="13">
        <f>(Tavola1!G307-Tavola1!G306)/Tavola1!G306</f>
        <v>-7.319304666056725E-3</v>
      </c>
      <c r="H307" s="13">
        <f>(Tavola1!H307-Tavola1!H306)/Tavola1!H306</f>
        <v>-1.7751479289940829E-2</v>
      </c>
      <c r="I307" s="13">
        <f>(Tavola1!J307-Tavola1!J306)/Tavola1!J306</f>
        <v>-3.4217811926462812E-4</v>
      </c>
      <c r="J307" s="13">
        <f>(Tavola1!K307-Tavola1!K306)/Tavola1!K306</f>
        <v>1.9405405405405404E-2</v>
      </c>
      <c r="K307" s="13">
        <f>(Tavola1!L307-Tavola1!L306)/Tavola1!L306</f>
        <v>1.2329931972789115E-2</v>
      </c>
    </row>
    <row r="308" spans="1:11">
      <c r="A308" s="4">
        <v>44196</v>
      </c>
      <c r="B308" s="13">
        <f>(Tavola1!B308-Tavola1!B307)/Tavola1!B307</f>
        <v>6.0305786978967239E-3</v>
      </c>
      <c r="C308" s="13">
        <f>(Tavola1!C308-Tavola1!C307)/Tavola1!C307</f>
        <v>5.4259057612353993E-3</v>
      </c>
      <c r="D308" s="13">
        <f>(Tavola1!D308-Tavola1!D307)/Tavola1!D307</f>
        <v>1.4066814662407277E-2</v>
      </c>
      <c r="E308" s="13">
        <f>(Tavola1!E308-Tavola1!E307)/Tavola1!E307</f>
        <v>1.4406805043879355E-2</v>
      </c>
      <c r="F308" s="13">
        <f>(Tavola1!F308-Tavola1!F307)/Tavola1!F307</f>
        <v>-8.7929656274980013E-3</v>
      </c>
      <c r="G308" s="13">
        <f>(Tavola1!G308-Tavola1!G307)/Tavola1!G307</f>
        <v>-1.4746543778801843E-2</v>
      </c>
      <c r="H308" s="13">
        <f>(Tavola1!H308-Tavola1!H307)/Tavola1!H307</f>
        <v>3.0120481927710843E-2</v>
      </c>
      <c r="I308" s="13">
        <f>(Tavola1!J308-Tavola1!J307)/Tavola1!J307</f>
        <v>1.5309932785660941E-2</v>
      </c>
      <c r="J308" s="13">
        <f>(Tavola1!K308-Tavola1!K307)/Tavola1!K307</f>
        <v>1.3910246213125475E-2</v>
      </c>
      <c r="K308" s="13">
        <f>(Tavola1!L308-Tavola1!L307)/Tavola1!L307</f>
        <v>1.3019739605207897E-2</v>
      </c>
    </row>
    <row r="309" spans="1:11">
      <c r="A309" s="4">
        <v>44197</v>
      </c>
      <c r="B309" s="13">
        <f>(Tavola1!B309-Tavola1!B308)/Tavola1!B308</f>
        <v>6.1494571547625687E-3</v>
      </c>
      <c r="C309" s="13">
        <f>(Tavola1!C309-Tavola1!C308)/Tavola1!C308</f>
        <v>5.5381548098874522E-3</v>
      </c>
      <c r="D309" s="13">
        <f>(Tavola1!D309-Tavola1!D308)/Tavola1!D308</f>
        <v>1.1981547135961727E-2</v>
      </c>
      <c r="E309" s="13">
        <f>(Tavola1!E309-Tavola1!E308)/Tavola1!E308</f>
        <v>1.4143143970709815E-2</v>
      </c>
      <c r="F309" s="13">
        <f>(Tavola1!F309-Tavola1!F308)/Tavola1!F308</f>
        <v>7.2580645161290326E-3</v>
      </c>
      <c r="G309" s="13">
        <f>(Tavola1!G309-Tavola1!G308)/Tavola1!G308</f>
        <v>3.7418147801683817E-3</v>
      </c>
      <c r="H309" s="13">
        <f>(Tavola1!H309-Tavola1!H308)/Tavola1!H308</f>
        <v>2.9239766081871343E-2</v>
      </c>
      <c r="I309" s="13">
        <f>(Tavola1!J309-Tavola1!J308)/Tavola1!J308</f>
        <v>1.4404805688365821E-2</v>
      </c>
      <c r="J309" s="13">
        <f>(Tavola1!K309-Tavola1!K308)/Tavola1!K308</f>
        <v>1.0721009692490064E-2</v>
      </c>
      <c r="K309" s="13">
        <f>(Tavola1!L309-Tavola1!L308)/Tavola1!L308</f>
        <v>1.1608623548922056E-2</v>
      </c>
    </row>
    <row r="310" spans="1:11">
      <c r="A310" s="4">
        <v>44198</v>
      </c>
      <c r="B310" s="13">
        <f>(Tavola1!B310-Tavola1!B309)/Tavola1!B309</f>
        <v>4.1520296683023143E-3</v>
      </c>
      <c r="C310" s="13">
        <f>(Tavola1!C310-Tavola1!C309)/Tavola1!C309</f>
        <v>3.739084138572539E-3</v>
      </c>
      <c r="D310" s="13">
        <f>(Tavola1!D310-Tavola1!D309)/Tavola1!D309</f>
        <v>7.7453939176497901E-3</v>
      </c>
      <c r="E310" s="13">
        <f>(Tavola1!E310-Tavola1!E309)/Tavola1!E309</f>
        <v>1.7556118438291555E-2</v>
      </c>
      <c r="F310" s="13">
        <f>(Tavola1!F310-Tavola1!F309)/Tavola1!F309</f>
        <v>2.1617293835068056E-2</v>
      </c>
      <c r="G310" s="13">
        <f>(Tavola1!G310-Tavola1!G309)/Tavola1!G309</f>
        <v>1.5843429636533086E-2</v>
      </c>
      <c r="H310" s="13">
        <f>(Tavola1!H310-Tavola1!H309)/Tavola1!H309</f>
        <v>5.6818181818181816E-2</v>
      </c>
      <c r="I310" s="13">
        <f>(Tavola1!J310-Tavola1!J309)/Tavola1!J309</f>
        <v>1.7402864221403105E-2</v>
      </c>
      <c r="J310" s="13">
        <f>(Tavola1!K310-Tavola1!K309)/Tavola1!K309</f>
        <v>1.7765052863967989E-3</v>
      </c>
      <c r="K310" s="13">
        <f>(Tavola1!L310-Tavola1!L309)/Tavola1!L309</f>
        <v>1.1475409836065573E-2</v>
      </c>
    </row>
    <row r="311" spans="1:11">
      <c r="A311" s="4">
        <v>44199</v>
      </c>
      <c r="B311" s="13">
        <f>(Tavola1!B311-Tavola1!B310)/Tavola1!B310</f>
        <v>5.1302160714836627E-3</v>
      </c>
      <c r="C311" s="13">
        <f>(Tavola1!C311-Tavola1!C310)/Tavola1!C310</f>
        <v>4.6311425435922446E-3</v>
      </c>
      <c r="D311" s="13">
        <f>(Tavola1!D311-Tavola1!D310)/Tavola1!D310</f>
        <v>1.0963350785340314E-2</v>
      </c>
      <c r="E311" s="13">
        <f>(Tavola1!E311-Tavola1!E310)/Tavola1!E310</f>
        <v>1.8340486409155938E-2</v>
      </c>
      <c r="F311" s="13">
        <f>(Tavola1!F311-Tavola1!F310)/Tavola1!F310</f>
        <v>3.526645768025078E-2</v>
      </c>
      <c r="G311" s="13">
        <f>(Tavola1!G311-Tavola1!G310)/Tavola1!G310</f>
        <v>4.3119266055045874E-2</v>
      </c>
      <c r="H311" s="13">
        <f>(Tavola1!H311-Tavola1!H310)/Tavola1!H310</f>
        <v>-1.0752688172043012E-2</v>
      </c>
      <c r="I311" s="13">
        <f>(Tavola1!J311-Tavola1!J310)/Tavola1!J310</f>
        <v>1.7699115044247787E-2</v>
      </c>
      <c r="J311" s="13">
        <f>(Tavola1!K311-Tavola1!K310)/Tavola1!K310</f>
        <v>6.5424744326985987E-3</v>
      </c>
      <c r="K311" s="13">
        <f>(Tavola1!L311-Tavola1!L310)/Tavola1!L310</f>
        <v>1.0534846029173419E-2</v>
      </c>
    </row>
    <row r="312" spans="1:11">
      <c r="A312" s="4">
        <v>44200</v>
      </c>
      <c r="B312" s="13">
        <f>(Tavola1!B312-Tavola1!B311)/Tavola1!B311</f>
        <v>6.1363072789996451E-3</v>
      </c>
      <c r="C312" s="13">
        <f>(Tavola1!C312-Tavola1!C311)/Tavola1!C311</f>
        <v>5.8890785024359816E-3</v>
      </c>
      <c r="D312" s="13">
        <f>(Tavola1!D312-Tavola1!D311)/Tavola1!D311</f>
        <v>1.4407490652221197E-2</v>
      </c>
      <c r="E312" s="13">
        <f>(Tavola1!E312-Tavola1!E311)/Tavola1!E311</f>
        <v>2.7731729931724312E-2</v>
      </c>
      <c r="F312" s="13">
        <f>(Tavola1!F312-Tavola1!F311)/Tavola1!F311</f>
        <v>3.4822104466313397E-2</v>
      </c>
      <c r="G312" s="13">
        <f>(Tavola1!G312-Tavola1!G311)/Tavola1!G311</f>
        <v>3.8698328935795952E-2</v>
      </c>
      <c r="H312" s="13">
        <f>(Tavola1!H312-Tavola1!H311)/Tavola1!H311</f>
        <v>1.0869565217391304E-2</v>
      </c>
      <c r="I312" s="13">
        <f>(Tavola1!J312-Tavola1!J311)/Tavola1!J311</f>
        <v>2.7458418441785818E-2</v>
      </c>
      <c r="J312" s="13">
        <f>(Tavola1!K312-Tavola1!K311)/Tavola1!K311</f>
        <v>6.3288974034415519E-3</v>
      </c>
      <c r="K312" s="13">
        <f>(Tavola1!L312-Tavola1!L311)/Tavola1!L311</f>
        <v>1.3632718524458701E-2</v>
      </c>
    </row>
    <row r="313" spans="1:11">
      <c r="A313" s="4">
        <v>44201</v>
      </c>
      <c r="B313" s="13">
        <f>(Tavola1!B313-Tavola1!B312)/Tavola1!B312</f>
        <v>7.6563174854973916E-3</v>
      </c>
      <c r="C313" s="13">
        <f>(Tavola1!C313-Tavola1!C312)/Tavola1!C312</f>
        <v>7.5897435897435894E-3</v>
      </c>
      <c r="D313" s="13">
        <f>(Tavola1!D313-Tavola1!D312)/Tavola1!D312</f>
        <v>1.6091813187935223E-2</v>
      </c>
      <c r="E313" s="13">
        <f>(Tavola1!E313-Tavola1!E312)/Tavola1!E312</f>
        <v>2.3183334244627919E-2</v>
      </c>
      <c r="F313" s="13">
        <f>(Tavola1!F313-Tavola1!F312)/Tavola1!F312</f>
        <v>1.5362106803218726E-2</v>
      </c>
      <c r="G313" s="13">
        <f>(Tavola1!G313-Tavola1!G312)/Tavola1!G312</f>
        <v>1.4394580863674851E-2</v>
      </c>
      <c r="H313" s="13">
        <f>(Tavola1!H313-Tavola1!H312)/Tavola1!H312</f>
        <v>2.1505376344086023E-2</v>
      </c>
      <c r="I313" s="13">
        <f>(Tavola1!J313-Tavola1!J312)/Tavola1!J312</f>
        <v>2.3486978501036607E-2</v>
      </c>
      <c r="J313" s="13">
        <f>(Tavola1!K313-Tavola1!K312)/Tavola1!K312</f>
        <v>1.1762306227903183E-2</v>
      </c>
      <c r="K313" s="13">
        <f>(Tavola1!L313-Tavola1!L312)/Tavola1!L312</f>
        <v>1.4240506329113924E-2</v>
      </c>
    </row>
    <row r="314" spans="1:11">
      <c r="A314" s="4">
        <v>44202</v>
      </c>
      <c r="B314" s="13">
        <f>(Tavola1!B314-Tavola1!B313)/Tavola1!B313</f>
        <v>7.7813850658274746E-3</v>
      </c>
      <c r="C314" s="13">
        <f>(Tavola1!C314-Tavola1!C313)/Tavola1!C313</f>
        <v>7.0176278980647634E-3</v>
      </c>
      <c r="D314" s="13">
        <f>(Tavola1!D314-Tavola1!D313)/Tavola1!D313</f>
        <v>1.7002632795385574E-2</v>
      </c>
      <c r="E314" s="13">
        <f>(Tavola1!E314-Tavola1!E313)/Tavola1!E313</f>
        <v>8.3631699887778549E-3</v>
      </c>
      <c r="F314" s="13">
        <f>(Tavola1!F314-Tavola1!F313)/Tavola1!F313</f>
        <v>-2.881844380403458E-3</v>
      </c>
      <c r="G314" s="13">
        <f>(Tavola1!G314-Tavola1!G313)/Tavola1!G313</f>
        <v>-6.6777963272120202E-3</v>
      </c>
      <c r="H314" s="13">
        <f>(Tavola1!H314-Tavola1!H313)/Tavola1!H313</f>
        <v>2.1052631578947368E-2</v>
      </c>
      <c r="I314" s="13">
        <f>(Tavola1!J314-Tavola1!J313)/Tavola1!J313</f>
        <v>8.796270603252122E-3</v>
      </c>
      <c r="J314" s="13">
        <f>(Tavola1!K314-Tavola1!K313)/Tavola1!K313</f>
        <v>2.2679927424232242E-2</v>
      </c>
      <c r="K314" s="13">
        <f>(Tavola1!L314-Tavola1!L313)/Tavola1!L313</f>
        <v>1.1310452418096724E-2</v>
      </c>
    </row>
    <row r="315" spans="1:11">
      <c r="A315" s="4">
        <v>44203</v>
      </c>
      <c r="B315" s="13">
        <f>(Tavola1!B315-Tavola1!B314)/Tavola1!B314</f>
        <v>6.7765952905350603E-3</v>
      </c>
      <c r="C315" s="13">
        <f>(Tavola1!C315-Tavola1!C314)/Tavola1!C314</f>
        <v>5.9436318230467354E-3</v>
      </c>
      <c r="D315" s="13">
        <f>(Tavola1!D315-Tavola1!D314)/Tavola1!D314</f>
        <v>1.4179001244985475E-2</v>
      </c>
      <c r="E315" s="13">
        <f>(Tavola1!E315-Tavola1!E314)/Tavola1!E314</f>
        <v>2.5596862661967725E-2</v>
      </c>
      <c r="F315" s="13">
        <f>(Tavola1!F315-Tavola1!F314)/Tavola1!F314</f>
        <v>2.8901734104046242E-2</v>
      </c>
      <c r="G315" s="13">
        <f>(Tavola1!G315-Tavola1!G314)/Tavola1!G314</f>
        <v>3.1932773109243695E-2</v>
      </c>
      <c r="H315" s="13">
        <f>(Tavola1!H315-Tavola1!H314)/Tavola1!H314</f>
        <v>1.0309278350515464E-2</v>
      </c>
      <c r="I315" s="13">
        <f>(Tavola1!J315-Tavola1!J314)/Tavola1!J314</f>
        <v>2.5471049374226378E-2</v>
      </c>
      <c r="J315" s="13">
        <f>(Tavola1!K315-Tavola1!K314)/Tavola1!K314</f>
        <v>7.1130531918388801E-3</v>
      </c>
      <c r="K315" s="13">
        <f>(Tavola1!L315-Tavola1!L314)/Tavola1!L314</f>
        <v>1.3883532587736213E-2</v>
      </c>
    </row>
    <row r="316" spans="1:11">
      <c r="A316" s="4">
        <v>44204</v>
      </c>
      <c r="B316" s="13">
        <f>(Tavola1!B316-Tavola1!B315)/Tavola1!B315</f>
        <v>8.3132183862917874E-3</v>
      </c>
      <c r="C316" s="13">
        <f>(Tavola1!C316-Tavola1!C315)/Tavola1!C315</f>
        <v>7.5091795937571671E-3</v>
      </c>
      <c r="D316" s="13">
        <f>(Tavola1!D316-Tavola1!D315)/Tavola1!D315</f>
        <v>1.7946044952796641E-2</v>
      </c>
      <c r="E316" s="13">
        <f>(Tavola1!E316-Tavola1!E315)/Tavola1!E315</f>
        <v>2.4983852215476037E-2</v>
      </c>
      <c r="F316" s="13">
        <f>(Tavola1!F316-Tavola1!F315)/Tavola1!F315</f>
        <v>1.5449438202247191E-2</v>
      </c>
      <c r="G316" s="13">
        <f>(Tavola1!G316-Tavola1!G315)/Tavola1!G315</f>
        <v>1.4657980456026058E-2</v>
      </c>
      <c r="H316" s="13">
        <f>(Tavola1!H316-Tavola1!H315)/Tavola1!H315</f>
        <v>2.0408163265306121E-2</v>
      </c>
      <c r="I316" s="13">
        <f>(Tavola1!J316-Tavola1!J315)/Tavola1!J315</f>
        <v>2.5348032509857569E-2</v>
      </c>
      <c r="J316" s="13">
        <f>(Tavola1!K316-Tavola1!K315)/Tavola1!K315</f>
        <v>1.3701534898135612E-2</v>
      </c>
      <c r="K316" s="13">
        <f>(Tavola1!L316-Tavola1!L315)/Tavola1!L315</f>
        <v>1.3313046785850133E-2</v>
      </c>
    </row>
    <row r="317" spans="1:11">
      <c r="A317" s="4">
        <v>44205</v>
      </c>
      <c r="B317" s="13">
        <f>(Tavola1!B317-Tavola1!B316)/Tavola1!B316</f>
        <v>8.1200777820436242E-3</v>
      </c>
      <c r="C317" s="13">
        <f>(Tavola1!C317-Tavola1!C316)/Tavola1!C316</f>
        <v>7.4579055441478439E-3</v>
      </c>
      <c r="D317" s="13">
        <f>(Tavola1!D317-Tavola1!D316)/Tavola1!D316</f>
        <v>1.7600949436750477E-2</v>
      </c>
      <c r="E317" s="13">
        <f>(Tavola1!E317-Tavola1!E316)/Tavola1!E316</f>
        <v>1.8300060496067756E-2</v>
      </c>
      <c r="F317" s="13">
        <f>(Tavola1!F317-Tavola1!F316)/Tavola1!F316</f>
        <v>1.0373443983402489E-2</v>
      </c>
      <c r="G317" s="13">
        <f>(Tavola1!G317-Tavola1!G316)/Tavola1!G316</f>
        <v>8.0256821829855531E-3</v>
      </c>
      <c r="H317" s="13">
        <f>(Tavola1!H317-Tavola1!H316)/Tavola1!H316</f>
        <v>2.5000000000000001E-2</v>
      </c>
      <c r="I317" s="13">
        <f>(Tavola1!J317-Tavola1!J316)/Tavola1!J316</f>
        <v>1.8599905823261653E-2</v>
      </c>
      <c r="J317" s="13">
        <f>(Tavola1!K317-Tavola1!K316)/Tavola1!K316</f>
        <v>1.7410333563969298E-2</v>
      </c>
      <c r="K317" s="13">
        <f>(Tavola1!L317-Tavola1!L316)/Tavola1!L316</f>
        <v>1.1636636636636636E-2</v>
      </c>
    </row>
    <row r="318" spans="1:11">
      <c r="A318" s="4">
        <v>44206</v>
      </c>
      <c r="B318" s="13">
        <f>(Tavola1!B318-Tavola1!B317)/Tavola1!B317</f>
        <v>6.748405596479953E-3</v>
      </c>
      <c r="C318" s="13">
        <f>(Tavola1!C318-Tavola1!C317)/Tavola1!C317</f>
        <v>6.0062473357977934E-3</v>
      </c>
      <c r="D318" s="13">
        <f>(Tavola1!D318-Tavola1!D317)/Tavola1!D317</f>
        <v>1.6299542897989128E-2</v>
      </c>
      <c r="E318" s="13">
        <f>(Tavola1!E318-Tavola1!E317)/Tavola1!E317</f>
        <v>2.7427100351502549E-2</v>
      </c>
      <c r="F318" s="13">
        <f>(Tavola1!F318-Tavola1!F317)/Tavola1!F317</f>
        <v>8.2135523613963042E-3</v>
      </c>
      <c r="G318" s="13">
        <f>(Tavola1!G318-Tavola1!G317)/Tavola1!G317</f>
        <v>7.1656050955414014E-3</v>
      </c>
      <c r="H318" s="13">
        <f>(Tavola1!H318-Tavola1!H317)/Tavola1!H317</f>
        <v>1.4634146341463415E-2</v>
      </c>
      <c r="I318" s="13">
        <f>(Tavola1!J318-Tavola1!J317)/Tavola1!J317</f>
        <v>2.8148034003646918E-2</v>
      </c>
      <c r="J318" s="13">
        <f>(Tavola1!K318-Tavola1!K317)/Tavola1!K317</f>
        <v>9.3627923895680774E-3</v>
      </c>
      <c r="K318" s="13">
        <f>(Tavola1!L318-Tavola1!L317)/Tavola1!L317</f>
        <v>1.2244897959183673E-2</v>
      </c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70C0"/>
  </sheetPr>
  <dimension ref="A1:N318"/>
  <sheetViews>
    <sheetView showGridLines="0" workbookViewId="0">
      <pane ySplit="15" topLeftCell="A300" activePane="bottomLeft" state="frozen"/>
      <selection pane="bottomLeft" activeCell="A300" sqref="A300:I318"/>
    </sheetView>
  </sheetViews>
  <sheetFormatPr defaultRowHeight="14.4" outlineLevelRow="1" outlineLevelCol="1"/>
  <cols>
    <col min="2" max="9" width="10.6640625" customWidth="1"/>
    <col min="10" max="11" width="10.6640625" hidden="1" customWidth="1" outlineLevel="1"/>
    <col min="12" max="13" width="10.88671875" hidden="1" customWidth="1" outlineLevel="1"/>
    <col min="14" max="14" width="9.109375" collapsed="1"/>
  </cols>
  <sheetData>
    <row r="1" spans="1:13" ht="25.5" customHeight="1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1.8">
      <c r="A2" s="10"/>
      <c r="B2" s="15" t="s">
        <v>24</v>
      </c>
      <c r="C2" s="15" t="s">
        <v>153</v>
      </c>
      <c r="D2" s="15" t="s">
        <v>23</v>
      </c>
      <c r="E2" s="15" t="s">
        <v>25</v>
      </c>
      <c r="F2" s="15" t="s">
        <v>26</v>
      </c>
      <c r="G2" s="15" t="s">
        <v>27</v>
      </c>
      <c r="H2" s="15" t="s">
        <v>28</v>
      </c>
      <c r="I2" s="15" t="s">
        <v>29</v>
      </c>
      <c r="J2" s="15" t="s">
        <v>30</v>
      </c>
      <c r="K2" s="15" t="s">
        <v>31</v>
      </c>
      <c r="L2" s="15" t="s">
        <v>33</v>
      </c>
      <c r="M2" s="15" t="s">
        <v>32</v>
      </c>
    </row>
    <row r="3" spans="1:13" hidden="1" outlineLevel="1">
      <c r="A3" s="4">
        <v>43891</v>
      </c>
      <c r="F3" s="5"/>
      <c r="G3" s="5"/>
      <c r="I3" s="5"/>
    </row>
    <row r="4" spans="1:13" hidden="1" outlineLevel="1">
      <c r="A4" s="4">
        <v>43892</v>
      </c>
      <c r="F4" s="5"/>
      <c r="G4" s="5"/>
      <c r="I4" s="5"/>
    </row>
    <row r="5" spans="1:13" hidden="1" outlineLevel="1">
      <c r="A5" s="4">
        <v>43893</v>
      </c>
      <c r="F5" s="5"/>
      <c r="G5" s="5"/>
      <c r="I5" s="5"/>
    </row>
    <row r="6" spans="1:13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</row>
    <row r="7" spans="1:13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</row>
    <row r="8" spans="1:13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</row>
    <row r="9" spans="1:13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3" hidden="1" outlineLevel="1">
      <c r="A10" s="4">
        <v>43898</v>
      </c>
      <c r="F10" s="5"/>
      <c r="G10" s="5"/>
      <c r="H10">
        <v>0</v>
      </c>
      <c r="I10" s="5"/>
    </row>
    <row r="11" spans="1:13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</row>
    <row r="12" spans="1:13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</row>
    <row r="13" spans="1:13" hidden="1" outlineLevel="1">
      <c r="A13" s="4">
        <v>43901</v>
      </c>
      <c r="F13" s="5"/>
      <c r="G13" s="5"/>
      <c r="H13">
        <v>1</v>
      </c>
      <c r="I13" s="5"/>
    </row>
    <row r="14" spans="1:13" hidden="1" outlineLevel="1">
      <c r="A14" s="4">
        <v>43902</v>
      </c>
      <c r="F14" s="5"/>
      <c r="G14" s="5"/>
      <c r="H14">
        <v>5</v>
      </c>
      <c r="I14" s="5"/>
    </row>
    <row r="15" spans="1:13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</row>
    <row r="16" spans="1:13" hidden="1" outlineLevel="1" collapsed="1">
      <c r="A16" s="4">
        <v>43904</v>
      </c>
      <c r="B16" s="14">
        <f>Tavola1!D16/Tavola1!B16</f>
        <v>7.4285714285714288E-2</v>
      </c>
      <c r="C16" s="14"/>
      <c r="D16" s="14">
        <f>Tavola1!F16/Tavola1!D16</f>
        <v>0.33974358974358976</v>
      </c>
      <c r="E16" s="14">
        <f>Tavola1!G16/Tavola1!D16</f>
        <v>0.26923076923076922</v>
      </c>
      <c r="F16" s="14">
        <f>Tavola1!H16/Tavola1!D16</f>
        <v>7.0512820512820512E-2</v>
      </c>
      <c r="G16" s="14">
        <f>Tavola1!J16/Tavola1!D16</f>
        <v>0.62179487179487181</v>
      </c>
      <c r="H16" s="14">
        <f>Tavola1!K16/Tavola1!D16</f>
        <v>2.564102564102564E-2</v>
      </c>
      <c r="I16" s="14">
        <f>Tavola1!L16/Tavola1!D16</f>
        <v>1.282051282051282E-2</v>
      </c>
      <c r="J16" s="2">
        <f>Tavola1!L16/Tavola1!F16</f>
        <v>3.7735849056603772E-2</v>
      </c>
      <c r="K16" s="2">
        <f>Tavola1!L16/Tavola1!H16</f>
        <v>0.18181818181818182</v>
      </c>
    </row>
    <row r="17" spans="1:13" hidden="1" outlineLevel="1">
      <c r="A17" s="4">
        <v>43905</v>
      </c>
      <c r="B17" s="14">
        <f>Tavola1!D17/Tavola1!B17</f>
        <v>7.6672104404567704E-2</v>
      </c>
      <c r="C17" s="14"/>
      <c r="D17" s="14">
        <f>Tavola1!F17/Tavola1!D17</f>
        <v>0.37765957446808512</v>
      </c>
      <c r="E17" s="14">
        <f>Tavola1!G17/Tavola1!D17</f>
        <v>0.2978723404255319</v>
      </c>
      <c r="F17" s="14">
        <f>Tavola1!H17/Tavola1!D17</f>
        <v>7.9787234042553196E-2</v>
      </c>
      <c r="G17" s="14">
        <f>Tavola1!J17/Tavola1!D17</f>
        <v>0.57446808510638303</v>
      </c>
      <c r="H17" s="14">
        <f>Tavola1!K17/Tavola1!D17</f>
        <v>3.7234042553191488E-2</v>
      </c>
      <c r="I17" s="14">
        <f>Tavola1!L17/Tavola1!D17</f>
        <v>1.0638297872340425E-2</v>
      </c>
      <c r="J17" s="2">
        <f>Tavola1!L17/Tavola1!F17</f>
        <v>2.8169014084507043E-2</v>
      </c>
      <c r="K17" s="2">
        <f>Tavola1!L17/Tavola1!H17</f>
        <v>0.13333333333333333</v>
      </c>
    </row>
    <row r="18" spans="1:13" hidden="1" outlineLevel="1">
      <c r="A18" s="4">
        <v>43906</v>
      </c>
      <c r="B18" s="14">
        <f>Tavola1!D18/Tavola1!B18</f>
        <v>8.0286468149264989E-2</v>
      </c>
      <c r="C18" s="14"/>
      <c r="D18" s="14">
        <f>Tavola1!F18/Tavola1!D18</f>
        <v>0.4460093896713615</v>
      </c>
      <c r="E18" s="14">
        <f>Tavola1!G18/Tavola1!D18</f>
        <v>0.352112676056338</v>
      </c>
      <c r="F18" s="14">
        <f>Tavola1!H18/Tavola1!D18</f>
        <v>9.3896713615023469E-2</v>
      </c>
      <c r="G18" s="14">
        <f>Tavola1!J18/Tavola1!D18</f>
        <v>0.50704225352112675</v>
      </c>
      <c r="H18" s="14">
        <f>Tavola1!K18/Tavola1!D18</f>
        <v>3.7558685446009391E-2</v>
      </c>
      <c r="I18" s="14">
        <f>Tavola1!L18/Tavola1!D18</f>
        <v>9.3896713615023476E-3</v>
      </c>
      <c r="J18" s="2">
        <f>Tavola1!L18/Tavola1!F18</f>
        <v>2.1052631578947368E-2</v>
      </c>
      <c r="K18" s="2">
        <f>Tavola1!L18/Tavola1!H18</f>
        <v>0.1</v>
      </c>
    </row>
    <row r="19" spans="1:13" hidden="1" outlineLevel="1">
      <c r="A19" s="4">
        <v>43907</v>
      </c>
      <c r="B19" s="14">
        <f>Tavola1!D19/Tavola1!B19</f>
        <v>8.1275720164609058E-2</v>
      </c>
      <c r="C19" s="14"/>
      <c r="D19" s="14">
        <f>Tavola1!F19/Tavola1!D19</f>
        <v>0.48101265822784811</v>
      </c>
      <c r="E19" s="14">
        <f>Tavola1!G19/Tavola1!D19</f>
        <v>0.3628691983122363</v>
      </c>
      <c r="F19" s="14">
        <f>Tavola1!H19/Tavola1!D19</f>
        <v>0.11814345991561181</v>
      </c>
      <c r="G19" s="14">
        <f>Tavola1!J19/Tavola1!D19</f>
        <v>0.47257383966244726</v>
      </c>
      <c r="H19" s="14">
        <f>Tavola1!K19/Tavola1!D19</f>
        <v>3.3755274261603373E-2</v>
      </c>
      <c r="I19" s="14">
        <f>Tavola1!L19/Tavola1!D19</f>
        <v>1.2658227848101266E-2</v>
      </c>
      <c r="J19" s="2">
        <f>Tavola1!L19/Tavola1!F19</f>
        <v>2.6315789473684209E-2</v>
      </c>
      <c r="K19" s="2">
        <f>Tavola1!L19/Tavola1!H19</f>
        <v>0.10714285714285714</v>
      </c>
      <c r="L19" s="2">
        <f>Tavola1!L19/Tavola1!F15</f>
        <v>6.8181818181818177E-2</v>
      </c>
      <c r="M19" s="2">
        <f>Tavola1!L19/Tavola1!H15</f>
        <v>0.42857142857142855</v>
      </c>
    </row>
    <row r="20" spans="1:13" hidden="1" outlineLevel="1">
      <c r="A20" s="4">
        <v>43908</v>
      </c>
      <c r="B20" s="14">
        <f>Tavola1!D20/Tavola1!B20</f>
        <v>8.5610200364298727E-2</v>
      </c>
      <c r="C20" s="14"/>
      <c r="D20" s="14">
        <f>Tavola1!F20/Tavola1!D20</f>
        <v>0.45744680851063829</v>
      </c>
      <c r="E20" s="14">
        <f>Tavola1!G20/Tavola1!D20</f>
        <v>0.3546099290780142</v>
      </c>
      <c r="F20" s="14">
        <f>Tavola1!H20/Tavola1!D20</f>
        <v>0.10283687943262411</v>
      </c>
      <c r="G20" s="14">
        <f>Tavola1!J20/Tavola1!D20</f>
        <v>0.48936170212765956</v>
      </c>
      <c r="H20" s="14">
        <f>Tavola1!K20/Tavola1!D20</f>
        <v>4.2553191489361701E-2</v>
      </c>
      <c r="I20" s="14">
        <f>Tavola1!L20/Tavola1!D20</f>
        <v>1.0638297872340425E-2</v>
      </c>
      <c r="J20" s="2">
        <f>Tavola1!L20/Tavola1!F20</f>
        <v>2.3255813953488372E-2</v>
      </c>
      <c r="K20" s="2">
        <f>Tavola1!L20/Tavola1!H20</f>
        <v>0.10344827586206896</v>
      </c>
      <c r="L20" s="2">
        <f>Tavola1!L20/Tavola1!F16</f>
        <v>5.6603773584905662E-2</v>
      </c>
      <c r="M20" s="2">
        <f>Tavola1!L20/Tavola1!H16</f>
        <v>0.27272727272727271</v>
      </c>
    </row>
    <row r="21" spans="1:13" hidden="1" outlineLevel="1">
      <c r="A21" s="4">
        <v>43909</v>
      </c>
      <c r="B21" s="14">
        <f>Tavola1!D21/Tavola1!B21</f>
        <v>8.5836909871244635E-2</v>
      </c>
      <c r="C21" s="14"/>
      <c r="D21" s="14">
        <f>Tavola1!F21/Tavola1!D21</f>
        <v>0.52647058823529413</v>
      </c>
      <c r="E21" s="14">
        <f>Tavola1!G21/Tavola1!D21</f>
        <v>0.42058823529411765</v>
      </c>
      <c r="F21" s="14">
        <f>Tavola1!H21/Tavola1!D21</f>
        <v>0.10588235294117647</v>
      </c>
      <c r="G21" s="14">
        <f>Tavola1!J21/Tavola1!D21</f>
        <v>0.41764705882352943</v>
      </c>
      <c r="H21" s="14">
        <f>Tavola1!K21/Tavola1!D21</f>
        <v>4.4117647058823532E-2</v>
      </c>
      <c r="I21" s="14">
        <f>Tavola1!L21/Tavola1!D21</f>
        <v>1.1764705882352941E-2</v>
      </c>
      <c r="J21" s="2">
        <f>Tavola1!L21/Tavola1!F21</f>
        <v>2.23463687150838E-2</v>
      </c>
      <c r="K21" s="2">
        <f>Tavola1!L21/Tavola1!H21</f>
        <v>0.1111111111111111</v>
      </c>
      <c r="L21" s="2">
        <f>Tavola1!L21/Tavola1!F17</f>
        <v>5.6338028169014086E-2</v>
      </c>
      <c r="M21" s="2">
        <f>Tavola1!L21/Tavola1!H17</f>
        <v>0.26666666666666666</v>
      </c>
    </row>
    <row r="22" spans="1:13" hidden="1" outlineLevel="1">
      <c r="A22" s="4">
        <v>43910</v>
      </c>
      <c r="B22" s="14">
        <f>Tavola1!D22/Tavola1!B22</f>
        <v>9.1316025067144133E-2</v>
      </c>
      <c r="C22" s="14"/>
      <c r="D22" s="14">
        <f>Tavola1!F22/Tavola1!D22</f>
        <v>0.51470588235294112</v>
      </c>
      <c r="E22" s="14">
        <f>Tavola1!G22/Tavola1!D22</f>
        <v>0.41176470588235292</v>
      </c>
      <c r="F22" s="14">
        <f>Tavola1!H22/Tavola1!D22</f>
        <v>0.10294117647058823</v>
      </c>
      <c r="G22" s="14">
        <f>Tavola1!J22/Tavola1!D22</f>
        <v>0.41421568627450983</v>
      </c>
      <c r="H22" s="14">
        <f>Tavola1!K22/Tavola1!D22</f>
        <v>6.1274509803921566E-2</v>
      </c>
      <c r="I22" s="14">
        <f>Tavola1!L22/Tavola1!D22</f>
        <v>9.8039215686274508E-3</v>
      </c>
      <c r="J22" s="2">
        <f>Tavola1!L22/Tavola1!F22</f>
        <v>1.9047619047619049E-2</v>
      </c>
      <c r="K22" s="2">
        <f>Tavola1!L22/Tavola1!H22</f>
        <v>9.5238095238095233E-2</v>
      </c>
      <c r="L22" s="2">
        <f>Tavola1!L22/Tavola1!F18</f>
        <v>4.2105263157894736E-2</v>
      </c>
      <c r="M22" s="2">
        <f>Tavola1!L22/Tavola1!H18</f>
        <v>0.2</v>
      </c>
    </row>
    <row r="23" spans="1:13" hidden="1" outlineLevel="1">
      <c r="A23" s="4">
        <v>43911</v>
      </c>
      <c r="B23" s="14">
        <f>Tavola1!D23/Tavola1!B23</f>
        <v>0.10034814663116937</v>
      </c>
      <c r="C23" s="14"/>
      <c r="D23" s="14">
        <f>Tavola1!F23/Tavola1!D23</f>
        <v>0.51836734693877551</v>
      </c>
      <c r="E23" s="14">
        <f>Tavola1!G23/Tavola1!D23</f>
        <v>0.42040816326530611</v>
      </c>
      <c r="F23" s="14">
        <f>Tavola1!H23/Tavola1!D23</f>
        <v>9.7959183673469383E-2</v>
      </c>
      <c r="G23" s="14">
        <f>Tavola1!J23/Tavola1!D23</f>
        <v>0.41632653061224489</v>
      </c>
      <c r="H23" s="14">
        <f>Tavola1!K23/Tavola1!D23</f>
        <v>5.3061224489795916E-2</v>
      </c>
      <c r="I23" s="14">
        <f>Tavola1!L23/Tavola1!D23</f>
        <v>1.2244897959183673E-2</v>
      </c>
      <c r="J23" s="2">
        <f>Tavola1!L23/Tavola1!F23</f>
        <v>2.3622047244094488E-2</v>
      </c>
      <c r="K23" s="2">
        <f>Tavola1!L23/Tavola1!H23</f>
        <v>0.125</v>
      </c>
      <c r="L23" s="2">
        <f>Tavola1!L23/Tavola1!F19</f>
        <v>5.2631578947368418E-2</v>
      </c>
      <c r="M23" s="2">
        <f>Tavola1!L23/Tavola1!H19</f>
        <v>0.21428571428571427</v>
      </c>
    </row>
    <row r="24" spans="1:13" hidden="1" outlineLevel="1">
      <c r="A24" s="4">
        <v>43912</v>
      </c>
      <c r="B24" s="14">
        <f>Tavola1!D24/Tavola1!B24</f>
        <v>0.11290322580645161</v>
      </c>
      <c r="C24" s="14"/>
      <c r="D24" s="14">
        <f>Tavola1!F24/Tavola1!D24</f>
        <v>0.43650793650793651</v>
      </c>
      <c r="E24" s="14">
        <f>Tavola1!G24/Tavola1!D24</f>
        <v>0.34920634920634919</v>
      </c>
      <c r="F24" s="14">
        <f>Tavola1!H24/Tavola1!D24</f>
        <v>8.7301587301587297E-2</v>
      </c>
      <c r="G24" s="14">
        <f>Tavola1!J24/Tavola1!D24</f>
        <v>0.50952380952380949</v>
      </c>
      <c r="H24" s="14">
        <f>Tavola1!K24/Tavola1!D24</f>
        <v>4.1269841269841269E-2</v>
      </c>
      <c r="I24" s="14">
        <f>Tavola1!L24/Tavola1!D24</f>
        <v>1.2698412698412698E-2</v>
      </c>
      <c r="J24" s="2">
        <f>Tavola1!L24/Tavola1!F24</f>
        <v>2.9090909090909091E-2</v>
      </c>
      <c r="K24" s="2">
        <f>Tavola1!L24/Tavola1!H24</f>
        <v>0.14545454545454545</v>
      </c>
      <c r="L24" s="2">
        <f>Tavola1!L24/Tavola1!F20</f>
        <v>6.2015503875968991E-2</v>
      </c>
      <c r="M24" s="2">
        <f>Tavola1!L24/Tavola1!H20</f>
        <v>0.27586206896551724</v>
      </c>
    </row>
    <row r="25" spans="1:13" hidden="1" outlineLevel="1">
      <c r="A25" s="4">
        <v>43913</v>
      </c>
      <c r="B25" s="14">
        <f>Tavola1!D25/Tavola1!B25</f>
        <v>0.11309803921568627</v>
      </c>
      <c r="C25" s="14"/>
      <c r="D25" s="14">
        <f>Tavola1!F25/Tavola1!D25</f>
        <v>0.42995839112343964</v>
      </c>
      <c r="E25" s="14">
        <f>Tavola1!G25/Tavola1!D25</f>
        <v>0.34674063800277394</v>
      </c>
      <c r="F25" s="14">
        <f>Tavola1!H25/Tavola1!D25</f>
        <v>8.3217753120665747E-2</v>
      </c>
      <c r="G25" s="14">
        <f>Tavola1!J25/Tavola1!D25</f>
        <v>0.5145631067961165</v>
      </c>
      <c r="H25" s="14">
        <f>Tavola1!K25/Tavola1!D25</f>
        <v>3.7447988904299581E-2</v>
      </c>
      <c r="I25" s="14">
        <f>Tavola1!L25/Tavola1!D25</f>
        <v>1.8030513176144243E-2</v>
      </c>
      <c r="J25" s="2">
        <f>Tavola1!L25/Tavola1!F25</f>
        <v>4.1935483870967745E-2</v>
      </c>
      <c r="K25" s="2">
        <f>Tavola1!L25/Tavola1!H25</f>
        <v>0.21666666666666667</v>
      </c>
      <c r="L25" s="2">
        <f>Tavola1!L25/Tavola1!F21</f>
        <v>7.2625698324022353E-2</v>
      </c>
      <c r="M25" s="2">
        <f>Tavola1!L25/Tavola1!H21</f>
        <v>0.3611111111111111</v>
      </c>
    </row>
    <row r="26" spans="1:13" hidden="1" outlineLevel="1">
      <c r="A26" s="4">
        <v>43914</v>
      </c>
      <c r="B26" s="14">
        <f>Tavola1!D26/Tavola1!B26</f>
        <v>0.11799163179916318</v>
      </c>
      <c r="C26" s="14"/>
      <c r="D26" s="14">
        <f>Tavola1!F26/Tavola1!D26</f>
        <v>0.39834515366430262</v>
      </c>
      <c r="E26" s="14">
        <f>Tavola1!G26/Tavola1!D26</f>
        <v>0.31914893617021278</v>
      </c>
      <c r="F26" s="14">
        <f>Tavola1!H26/Tavola1!D26</f>
        <v>7.9196217494089838E-2</v>
      </c>
      <c r="G26" s="14">
        <f>Tavola1!J26/Tavola1!D26</f>
        <v>0.54609929078014185</v>
      </c>
      <c r="H26" s="14">
        <f>Tavola1!K26/Tavola1!D26</f>
        <v>3.1914893617021274E-2</v>
      </c>
      <c r="I26" s="14">
        <f>Tavola1!L26/Tavola1!D26</f>
        <v>2.3640661938534278E-2</v>
      </c>
      <c r="J26" s="2">
        <f>Tavola1!L26/Tavola1!F26</f>
        <v>5.9347181008902079E-2</v>
      </c>
      <c r="K26" s="2">
        <f>Tavola1!L26/Tavola1!H26</f>
        <v>0.29850746268656714</v>
      </c>
      <c r="L26" s="2">
        <f>Tavola1!L26/Tavola1!F22</f>
        <v>9.5238095238095233E-2</v>
      </c>
      <c r="M26" s="2">
        <f>Tavola1!L26/Tavola1!H22</f>
        <v>0.47619047619047616</v>
      </c>
    </row>
    <row r="27" spans="1:13" hidden="1" outlineLevel="1">
      <c r="A27" s="4">
        <v>43915</v>
      </c>
      <c r="B27" s="14">
        <f>Tavola1!D27/Tavola1!B27</f>
        <v>0.11870074038691188</v>
      </c>
      <c r="C27" s="14"/>
      <c r="D27" s="14">
        <f>Tavola1!F27/Tavola1!D27</f>
        <v>0.40140845070422537</v>
      </c>
      <c r="E27" s="14">
        <f>Tavola1!G27/Tavola1!D27</f>
        <v>0.32092555331991951</v>
      </c>
      <c r="F27" s="14">
        <f>Tavola1!H27/Tavola1!D27</f>
        <v>8.0482897384305835E-2</v>
      </c>
      <c r="G27" s="14">
        <f>Tavola1!J27/Tavola1!D27</f>
        <v>0.54024144869215296</v>
      </c>
      <c r="H27" s="14">
        <f>Tavola1!K27/Tavola1!D27</f>
        <v>3.3199195171026159E-2</v>
      </c>
      <c r="I27" s="14">
        <f>Tavola1!L27/Tavola1!D27</f>
        <v>2.5150905432595575E-2</v>
      </c>
      <c r="J27" s="2">
        <f>Tavola1!L27/Tavola1!F27</f>
        <v>6.2656641604010022E-2</v>
      </c>
      <c r="K27" s="2">
        <f>Tavola1!L27/Tavola1!H27</f>
        <v>0.3125</v>
      </c>
      <c r="L27" s="2">
        <f>Tavola1!L27/Tavola1!F23</f>
        <v>9.8425196850393706E-2</v>
      </c>
      <c r="M27" s="2">
        <f>Tavola1!L27/Tavola1!H23</f>
        <v>0.52083333333333337</v>
      </c>
    </row>
    <row r="28" spans="1:13" hidden="1" outlineLevel="1">
      <c r="A28" s="4">
        <v>43916</v>
      </c>
      <c r="B28" s="14">
        <f>Tavola1!D28/Tavola1!B28</f>
        <v>0.12052184717332781</v>
      </c>
      <c r="C28" s="14"/>
      <c r="D28" s="14">
        <f>Tavola1!F28/Tavola1!D28</f>
        <v>0.35567010309278352</v>
      </c>
      <c r="E28" s="14">
        <f>Tavola1!G28/Tavola1!D28</f>
        <v>0.29725085910652921</v>
      </c>
      <c r="F28" s="14">
        <f>Tavola1!H28/Tavola1!D28</f>
        <v>5.8419243986254296E-2</v>
      </c>
      <c r="G28" s="14">
        <f>Tavola1!J28/Tavola1!D28</f>
        <v>0.58505154639175261</v>
      </c>
      <c r="H28" s="14">
        <f>Tavola1!K28/Tavola1!D28</f>
        <v>3.0927835051546393E-2</v>
      </c>
      <c r="I28" s="14">
        <f>Tavola1!L28/Tavola1!D28</f>
        <v>2.8350515463917526E-2</v>
      </c>
      <c r="J28" s="2">
        <f>Tavola1!L28/Tavola1!F28</f>
        <v>7.9710144927536225E-2</v>
      </c>
      <c r="K28" s="2">
        <f>Tavola1!L28/Tavola1!H28</f>
        <v>0.48529411764705882</v>
      </c>
      <c r="L28" s="2">
        <f>Tavola2!K28/Tavola1!F24</f>
        <v>2.9090909090909091E-2</v>
      </c>
      <c r="M28" s="2">
        <f>Tavola2!K28/Tavola1!H24</f>
        <v>0.14545454545454545</v>
      </c>
    </row>
    <row r="29" spans="1:13" hidden="1" outlineLevel="1">
      <c r="A29" s="4">
        <v>43917</v>
      </c>
      <c r="B29" s="14">
        <f>Tavola1!D29/Tavola1!B29</f>
        <v>0.11372867587327376</v>
      </c>
      <c r="C29" s="14"/>
      <c r="D29" s="14">
        <f>Tavola1!F29/Tavola1!D29</f>
        <v>0.3968253968253968</v>
      </c>
      <c r="E29" s="14">
        <f>Tavola1!G29/Tavola1!D29</f>
        <v>0.33730158730158732</v>
      </c>
      <c r="F29" s="14">
        <f>Tavola1!H29/Tavola1!D29</f>
        <v>5.9523809523809521E-2</v>
      </c>
      <c r="G29" s="14">
        <f>Tavola1!J29/Tavola1!D29</f>
        <v>0.53015873015873016</v>
      </c>
      <c r="H29" s="14">
        <f>Tavola1!K29/Tavola1!D29</f>
        <v>4.2063492063492067E-2</v>
      </c>
      <c r="I29" s="14">
        <f>Tavola1!L29/Tavola1!D29</f>
        <v>3.0952380952380953E-2</v>
      </c>
      <c r="J29" s="2">
        <f>Tavola1!L29/Tavola1!F29</f>
        <v>7.8E-2</v>
      </c>
      <c r="K29" s="2">
        <f>Tavola1!L29/Tavola1!H29</f>
        <v>0.52</v>
      </c>
      <c r="L29" s="2">
        <f>Tavola2!K29/Tavola1!F25</f>
        <v>1.935483870967742E-2</v>
      </c>
      <c r="M29" s="2">
        <f>Tavola2!K29/Tavola1!H25</f>
        <v>0.1</v>
      </c>
    </row>
    <row r="30" spans="1:13" hidden="1" outlineLevel="1">
      <c r="A30" s="4">
        <v>43918</v>
      </c>
      <c r="B30" s="14">
        <f>Tavola1!D30/Tavola1!B30</f>
        <v>0.10377214416615761</v>
      </c>
      <c r="C30" s="14"/>
      <c r="D30" s="14">
        <f>Tavola1!F30/Tavola1!D30</f>
        <v>0.37674760853568801</v>
      </c>
      <c r="E30" s="14">
        <f>Tavola1!G30/Tavola1!D30</f>
        <v>0.32450331125827814</v>
      </c>
      <c r="F30" s="14">
        <f>Tavola1!H30/Tavola1!D30</f>
        <v>5.2244297277409861E-2</v>
      </c>
      <c r="G30" s="14">
        <f>Tavola1!J30/Tavola1!D30</f>
        <v>0.53715967623252392</v>
      </c>
      <c r="H30" s="14">
        <f>Tavola1!K30/Tavola1!D30</f>
        <v>4.4150110375275942E-2</v>
      </c>
      <c r="I30" s="14">
        <f>Tavola1!L30/Tavola1!D30</f>
        <v>4.194260485651214E-2</v>
      </c>
      <c r="J30" s="2">
        <f>Tavola1!L30/Tavola1!F30</f>
        <v>0.111328125</v>
      </c>
      <c r="K30" s="2">
        <f>Tavola1!L30/Tavola1!H30</f>
        <v>0.80281690140845074</v>
      </c>
      <c r="L30" s="2">
        <f>Tavola2!K30/Tavola1!F26</f>
        <v>5.3412462908011868E-2</v>
      </c>
      <c r="M30" s="2">
        <f>Tavola2!K30/Tavola1!H26</f>
        <v>0.26865671641791045</v>
      </c>
    </row>
    <row r="31" spans="1:13" hidden="1" outlineLevel="1">
      <c r="A31" s="4">
        <v>43919</v>
      </c>
      <c r="B31" s="14">
        <f>Tavola1!D31/Tavola1!B31</f>
        <v>0.10568987983205444</v>
      </c>
      <c r="C31" s="14"/>
      <c r="D31" s="14">
        <f>Tavola1!F31/Tavola1!D31</f>
        <v>0.35753424657534244</v>
      </c>
      <c r="E31" s="14">
        <f>Tavola1!G31/Tavola1!D31</f>
        <v>0.30890410958904108</v>
      </c>
      <c r="F31" s="14">
        <f>Tavola1!H31/Tavola1!D31</f>
        <v>4.8630136986301371E-2</v>
      </c>
      <c r="G31" s="14">
        <f>Tavola1!J31/Tavola1!D31</f>
        <v>0.55342465753424652</v>
      </c>
      <c r="H31" s="14">
        <f>Tavola1!K31/Tavola1!D31</f>
        <v>4.4520547945205477E-2</v>
      </c>
      <c r="I31" s="14">
        <f>Tavola1!L31/Tavola1!D31</f>
        <v>4.4520547945205477E-2</v>
      </c>
      <c r="J31" s="2">
        <f>Tavola1!L31/Tavola1!F31</f>
        <v>0.12452107279693486</v>
      </c>
      <c r="K31" s="2">
        <f>Tavola1!L31/Tavola1!H31</f>
        <v>0.91549295774647887</v>
      </c>
      <c r="L31" s="2">
        <f>Tavola2!K31/Tavola1!F27</f>
        <v>2.0050125313283207E-2</v>
      </c>
      <c r="M31" s="2">
        <f>Tavola2!K31/Tavola1!H27</f>
        <v>0.1</v>
      </c>
    </row>
    <row r="32" spans="1:13" hidden="1" outlineLevel="1">
      <c r="A32" s="4">
        <v>43920</v>
      </c>
      <c r="B32" s="14">
        <f>Tavola1!D32/Tavola1!B32</f>
        <v>0.10536658083751185</v>
      </c>
      <c r="C32" s="14"/>
      <c r="D32" s="14">
        <f>Tavola1!F32/Tavola1!D32</f>
        <v>0.3594855305466238</v>
      </c>
      <c r="E32" s="14">
        <f>Tavola1!G32/Tavola1!D32</f>
        <v>0.31125401929260449</v>
      </c>
      <c r="F32" s="14">
        <f>Tavola1!H32/Tavola1!D32</f>
        <v>4.8231511254019289E-2</v>
      </c>
      <c r="G32" s="14">
        <f>Tavola1!J32/Tavola1!D32</f>
        <v>0.54598070739549842</v>
      </c>
      <c r="H32" s="14">
        <f>Tavola1!K32/Tavola1!D32</f>
        <v>4.5659163987138263E-2</v>
      </c>
      <c r="I32" s="14">
        <f>Tavola1!L32/Tavola1!D32</f>
        <v>4.8874598070739551E-2</v>
      </c>
      <c r="J32" s="2">
        <f>Tavola1!L32/Tavola1!F32</f>
        <v>0.13595706618962433</v>
      </c>
      <c r="K32" s="2">
        <f>Tavola1!L32/Tavola1!H32</f>
        <v>1.0133333333333334</v>
      </c>
      <c r="L32" s="2">
        <f>Tavola2!K32/Tavola1!F28</f>
        <v>2.6570048309178744E-2</v>
      </c>
      <c r="M32" s="2">
        <f>Tavola2!K32/Tavola1!H28</f>
        <v>0.16176470588235295</v>
      </c>
    </row>
    <row r="33" spans="1:13" hidden="1" outlineLevel="1">
      <c r="A33" s="4">
        <v>43921</v>
      </c>
      <c r="B33" s="14">
        <f>Tavola1!D33/Tavola1!B33</f>
        <v>0.10534731994371242</v>
      </c>
      <c r="C33" s="14"/>
      <c r="D33" s="14">
        <f>Tavola1!F33/Tavola1!D33</f>
        <v>0.34911961141469339</v>
      </c>
      <c r="E33" s="14">
        <f>Tavola1!G33/Tavola1!D33</f>
        <v>0.30540376442015787</v>
      </c>
      <c r="F33" s="14">
        <f>Tavola1!H33/Tavola1!D33</f>
        <v>4.3715846994535519E-2</v>
      </c>
      <c r="G33" s="14">
        <f>Tavola1!J33/Tavola1!D33</f>
        <v>0.55676988463873711</v>
      </c>
      <c r="H33" s="14">
        <f>Tavola1!K33/Tavola1!D33</f>
        <v>4.4930176077717064E-2</v>
      </c>
      <c r="I33" s="14">
        <f>Tavola1!L33/Tavola1!D33</f>
        <v>4.9180327868852458E-2</v>
      </c>
      <c r="J33" s="2">
        <f>Tavola1!L33/Tavola1!F33</f>
        <v>0.1408695652173913</v>
      </c>
      <c r="K33" s="2">
        <f>Tavola1!L33/Tavola1!H33</f>
        <v>1.125</v>
      </c>
      <c r="L33" s="2">
        <f>Tavola2!K33/Tavola1!F29</f>
        <v>0.01</v>
      </c>
      <c r="M33" s="2">
        <f>Tavola2!K33/Tavola1!H29</f>
        <v>6.6666666666666666E-2</v>
      </c>
    </row>
    <row r="34" spans="1:13" hidden="1" outlineLevel="1" collapsed="1">
      <c r="A34" s="4">
        <v>43922</v>
      </c>
      <c r="B34" s="14">
        <f>Tavola1!D34/Tavola1!B34</f>
        <v>0.1020432406747446</v>
      </c>
      <c r="C34" s="14"/>
      <c r="D34" s="14">
        <f>Tavola1!F34/Tavola1!D34</f>
        <v>0.33061699650756693</v>
      </c>
      <c r="E34" s="14">
        <f>Tavola1!G34/Tavola1!D34</f>
        <v>0.28870779976717115</v>
      </c>
      <c r="F34" s="14">
        <f>Tavola1!H34/Tavola1!D34</f>
        <v>4.190919674039581E-2</v>
      </c>
      <c r="G34" s="14">
        <f>Tavola1!J34/Tavola1!D34</f>
        <v>0.56810244470314319</v>
      </c>
      <c r="H34" s="14">
        <f>Tavola1!K34/Tavola1!D34</f>
        <v>5.0058207217694994E-2</v>
      </c>
      <c r="I34" s="14">
        <f>Tavola1!L34/Tavola1!D34</f>
        <v>5.1222351571594875E-2</v>
      </c>
      <c r="J34" s="2">
        <f>Tavola1!L34/Tavola1!F34</f>
        <v>0.15492957746478872</v>
      </c>
      <c r="K34" s="2">
        <f>Tavola1!L34/Tavola1!H34</f>
        <v>1.2222222222222223</v>
      </c>
      <c r="L34" s="2">
        <f>Tavola2!K34/Tavola1!F30</f>
        <v>1.3671875E-2</v>
      </c>
      <c r="M34" s="2">
        <f>Tavola2!K34/Tavola1!H30</f>
        <v>9.8591549295774641E-2</v>
      </c>
    </row>
    <row r="35" spans="1:13" hidden="1" outlineLevel="1">
      <c r="A35" s="4">
        <v>43923</v>
      </c>
      <c r="B35" s="14">
        <f>Tavola1!D35/Tavola1!B35</f>
        <v>0.10043178377165929</v>
      </c>
      <c r="C35" s="14"/>
      <c r="D35" s="14">
        <f>Tavola1!F35/Tavola1!D35</f>
        <v>0.32160804020100503</v>
      </c>
      <c r="E35" s="14">
        <f>Tavola1!G35/Tavola1!D35</f>
        <v>0.28084868788386375</v>
      </c>
      <c r="F35" s="14">
        <f>Tavola1!H35/Tavola1!D35</f>
        <v>4.0759352317141263E-2</v>
      </c>
      <c r="G35" s="14">
        <f>Tavola1!J35/Tavola1!D35</f>
        <v>0.57509771077610272</v>
      </c>
      <c r="H35" s="14">
        <f>Tavola1!K35/Tavola1!D35</f>
        <v>5.13679508654383E-2</v>
      </c>
      <c r="I35" s="14">
        <f>Tavola1!L35/Tavola1!D35</f>
        <v>5.1926298157453935E-2</v>
      </c>
      <c r="J35" s="2">
        <f>Tavola1!L35/Tavola1!F35</f>
        <v>0.16145833333333334</v>
      </c>
      <c r="K35" s="2">
        <f>Tavola1!L35/Tavola1!H35</f>
        <v>1.273972602739726</v>
      </c>
      <c r="L35" s="2">
        <f>Tavola2!K35/Tavola1!F31</f>
        <v>9.5785440613026813E-3</v>
      </c>
      <c r="M35" s="2">
        <f>Tavola2!K35/Tavola1!H31</f>
        <v>7.0422535211267609E-2</v>
      </c>
    </row>
    <row r="36" spans="1:13" hidden="1" outlineLevel="1">
      <c r="A36" s="4">
        <v>43924</v>
      </c>
      <c r="B36" s="14">
        <f>Tavola1!D36/Tavola1!B36</f>
        <v>9.948624638766991E-2</v>
      </c>
      <c r="C36" s="14"/>
      <c r="D36" s="14">
        <f>Tavola1!F36/Tavola1!D36</f>
        <v>0.32705755782678858</v>
      </c>
      <c r="E36" s="14">
        <f>Tavola1!G36/Tavola1!D36</f>
        <v>0.28778913394298011</v>
      </c>
      <c r="F36" s="14">
        <f>Tavola1!H36/Tavola1!D36</f>
        <v>3.9268423883808502E-2</v>
      </c>
      <c r="G36" s="14">
        <f>Tavola1!J36/Tavola1!D36</f>
        <v>0.56804733727810652</v>
      </c>
      <c r="H36" s="14">
        <f>Tavola1!K36/Tavola1!D36</f>
        <v>5.0564819795589029E-2</v>
      </c>
      <c r="I36" s="14">
        <f>Tavola1!L36/Tavola1!D36</f>
        <v>5.4330285099515867E-2</v>
      </c>
      <c r="J36" s="2">
        <f>Tavola1!L36/Tavola1!F36</f>
        <v>0.16611842105263158</v>
      </c>
      <c r="K36" s="2">
        <f>Tavola1!L36/Tavola1!H36</f>
        <v>1.3835616438356164</v>
      </c>
      <c r="L36" s="2">
        <f>Tavola2!K36/Tavola1!F32</f>
        <v>1.4311270125223614E-2</v>
      </c>
      <c r="M36" s="2">
        <f>Tavola2!K36/Tavola1!H32</f>
        <v>0.10666666666666667</v>
      </c>
    </row>
    <row r="37" spans="1:13" hidden="1" outlineLevel="1">
      <c r="A37" s="4">
        <v>43925</v>
      </c>
      <c r="B37" s="14">
        <f>Tavola1!D37/Tavola1!B37</f>
        <v>9.7104945717732205E-2</v>
      </c>
      <c r="C37" s="14"/>
      <c r="D37" s="14">
        <f>Tavola1!F37/Tavola1!D37</f>
        <v>0.3245341614906832</v>
      </c>
      <c r="E37" s="14">
        <f>Tavola1!G37/Tavola1!D37</f>
        <v>0.28623188405797101</v>
      </c>
      <c r="F37" s="14">
        <f>Tavola1!H37/Tavola1!D37</f>
        <v>3.8302277432712216E-2</v>
      </c>
      <c r="G37" s="14">
        <f>Tavola1!J37/Tavola1!D37</f>
        <v>0.5688405797101449</v>
      </c>
      <c r="H37" s="14">
        <f>Tavola1!K37/Tavola1!D37</f>
        <v>4.917184265010352E-2</v>
      </c>
      <c r="I37" s="14">
        <f>Tavola1!L37/Tavola1!D37</f>
        <v>5.745341614906832E-2</v>
      </c>
      <c r="J37" s="2">
        <f>Tavola1!L37/Tavola1!F37</f>
        <v>0.17703349282296652</v>
      </c>
      <c r="K37" s="2">
        <f>Tavola1!L37/Tavola1!H37</f>
        <v>1.5</v>
      </c>
      <c r="L37" s="2">
        <f>Tavola2!K37/Tavola1!F33</f>
        <v>1.7391304347826087E-2</v>
      </c>
      <c r="M37" s="2">
        <f>Tavola2!K37/Tavola1!H33</f>
        <v>0.1388888888888889</v>
      </c>
    </row>
    <row r="38" spans="1:13" hidden="1" outlineLevel="1">
      <c r="A38" s="4">
        <v>43926</v>
      </c>
      <c r="B38" s="14">
        <f>Tavola1!D38/Tavola1!B38</f>
        <v>9.1033601168736308E-2</v>
      </c>
      <c r="C38" s="14"/>
      <c r="D38" s="14">
        <f>Tavola1!F38/Tavola1!D38</f>
        <v>0.31695085255767302</v>
      </c>
      <c r="E38" s="14">
        <f>Tavola1!G38/Tavola1!D38</f>
        <v>0.27883650952858574</v>
      </c>
      <c r="F38" s="14">
        <f>Tavola1!H38/Tavola1!D38</f>
        <v>3.8114343029087262E-2</v>
      </c>
      <c r="G38" s="14">
        <f>Tavola1!J38/Tavola1!D38</f>
        <v>0.57271815446339014</v>
      </c>
      <c r="H38" s="14">
        <f>Tavola1!K38/Tavola1!D38</f>
        <v>5.2156469408224673E-2</v>
      </c>
      <c r="I38" s="14">
        <f>Tavola1!L38/Tavola1!D38</f>
        <v>5.8174523570712136E-2</v>
      </c>
      <c r="J38" s="2">
        <f>Tavola1!L38/Tavola1!F38</f>
        <v>0.18354430379746836</v>
      </c>
      <c r="K38" s="2">
        <f>Tavola1!L38/Tavola1!H38</f>
        <v>1.5263157894736843</v>
      </c>
      <c r="L38" s="2">
        <f>Tavola2!K38/Tavola1!F34</f>
        <v>8.8028169014084511E-3</v>
      </c>
      <c r="M38" s="2">
        <f>Tavola2!K38/Tavola1!H34</f>
        <v>6.9444444444444448E-2</v>
      </c>
    </row>
    <row r="39" spans="1:13" hidden="1" outlineLevel="1">
      <c r="A39" s="4">
        <v>43927</v>
      </c>
      <c r="B39" s="14">
        <f>Tavola1!D39/Tavola1!B39</f>
        <v>8.7197408796454143E-2</v>
      </c>
      <c r="C39" s="14"/>
      <c r="D39" s="14">
        <f>Tavola1!F39/Tavola1!D39</f>
        <v>0.31133919843597263</v>
      </c>
      <c r="E39" s="14">
        <f>Tavola1!G39/Tavola1!D39</f>
        <v>0.27517106549364612</v>
      </c>
      <c r="F39" s="14">
        <f>Tavola1!H39/Tavola1!D39</f>
        <v>3.6168132942326493E-2</v>
      </c>
      <c r="G39" s="14">
        <f>Tavola1!J39/Tavola1!D39</f>
        <v>0.5757575757575758</v>
      </c>
      <c r="H39" s="14">
        <f>Tavola1!K39/Tavola1!D39</f>
        <v>5.2785923753665691E-2</v>
      </c>
      <c r="I39" s="14">
        <f>Tavola1!L39/Tavola1!D39</f>
        <v>6.0117302052785926E-2</v>
      </c>
      <c r="J39" s="2">
        <f>Tavola1!L39/Tavola1!F39</f>
        <v>0.19309262166405022</v>
      </c>
      <c r="K39" s="2">
        <f>Tavola1!L39/Tavola1!H39</f>
        <v>1.6621621621621621</v>
      </c>
      <c r="L39" s="2">
        <f>Tavola2!K39/Tavola1!F35</f>
        <v>1.2152777777777778E-2</v>
      </c>
      <c r="M39" s="2">
        <f>Tavola2!K39/Tavola1!H35</f>
        <v>9.5890410958904104E-2</v>
      </c>
    </row>
    <row r="40" spans="1:13" hidden="1" outlineLevel="1">
      <c r="A40" s="4">
        <v>43928</v>
      </c>
      <c r="B40" s="14">
        <f>Tavola1!D40/Tavola1!B40</f>
        <v>8.4362553807780502E-2</v>
      </c>
      <c r="C40" s="14"/>
      <c r="D40" s="14">
        <f>Tavola1!F40/Tavola1!D40</f>
        <v>0.3028135431568908</v>
      </c>
      <c r="E40" s="14">
        <f>Tavola1!G40/Tavola1!D40</f>
        <v>0.26800190748688602</v>
      </c>
      <c r="F40" s="14">
        <f>Tavola1!H40/Tavola1!D40</f>
        <v>3.4811635670004767E-2</v>
      </c>
      <c r="G40" s="14">
        <f>Tavola1!J40/Tavola1!D40</f>
        <v>0.58369098712446355</v>
      </c>
      <c r="H40" s="14">
        <f>Tavola1!K40/Tavola1!D40</f>
        <v>5.3886504530281355E-2</v>
      </c>
      <c r="I40" s="14">
        <f>Tavola1!L40/Tavola1!D40</f>
        <v>5.9608965188364331E-2</v>
      </c>
      <c r="J40" s="2">
        <f>Tavola1!L40/Tavola1!F40</f>
        <v>0.19685039370078741</v>
      </c>
      <c r="K40" s="2">
        <f>Tavola1!L40/Tavola1!H40</f>
        <v>1.7123287671232876</v>
      </c>
      <c r="L40" s="2">
        <f>Tavola2!K40/Tavola1!F36</f>
        <v>3.2894736842105261E-3</v>
      </c>
      <c r="M40" s="2">
        <f>Tavola2!K40/Tavola1!H36</f>
        <v>2.7397260273972601E-2</v>
      </c>
    </row>
    <row r="41" spans="1:13" hidden="1" outlineLevel="1">
      <c r="A41" s="4">
        <v>43929</v>
      </c>
      <c r="B41" s="14">
        <f>Tavola1!D41/Tavola1!B41</f>
        <v>7.8686493184634443E-2</v>
      </c>
      <c r="C41" s="14"/>
      <c r="D41" s="14">
        <f>Tavola1!F41/Tavola1!D41</f>
        <v>0.29087540528022232</v>
      </c>
      <c r="E41" s="14">
        <f>Tavola1!G41/Tavola1!D41</f>
        <v>0.26076887447892544</v>
      </c>
      <c r="F41" s="14">
        <f>Tavola1!H41/Tavola1!D41</f>
        <v>3.0106530801296896E-2</v>
      </c>
      <c r="G41" s="14">
        <f>Tavola1!J41/Tavola1!D41</f>
        <v>0.58591940713293189</v>
      </c>
      <c r="H41" s="14">
        <f>Tavola1!K41/Tavola1!D41</f>
        <v>6.160259379342288E-2</v>
      </c>
      <c r="I41" s="14">
        <f>Tavola1!L41/Tavola1!D41</f>
        <v>6.160259379342288E-2</v>
      </c>
      <c r="J41" s="2">
        <f>Tavola1!L41/Tavola1!F41</f>
        <v>0.21178343949044587</v>
      </c>
      <c r="K41" s="2">
        <f>Tavola1!L41/Tavola1!H41</f>
        <v>2.046153846153846</v>
      </c>
      <c r="L41" s="2">
        <f>Tavola2!K41/Tavola1!F37</f>
        <v>1.2759170653907496E-2</v>
      </c>
      <c r="M41" s="2">
        <f>Tavola2!K41/Tavola1!H37</f>
        <v>0.10810810810810811</v>
      </c>
    </row>
    <row r="42" spans="1:13" hidden="1" outlineLevel="1">
      <c r="A42" s="4">
        <v>43930</v>
      </c>
      <c r="B42" s="14">
        <f>Tavola1!D42/Tavola1!B42</f>
        <v>7.7656391343678244E-2</v>
      </c>
      <c r="C42" s="14"/>
      <c r="D42" s="14">
        <f>Tavola1!F42/Tavola1!D42</f>
        <v>0.28181003584229392</v>
      </c>
      <c r="E42" s="14">
        <f>Tavola1!G42/Tavola1!D42</f>
        <v>0.25358422939068098</v>
      </c>
      <c r="F42" s="14">
        <f>Tavola1!H42/Tavola1!D42</f>
        <v>2.8225806451612902E-2</v>
      </c>
      <c r="G42" s="14">
        <f>Tavola1!J42/Tavola1!D42</f>
        <v>0.58826164874551967</v>
      </c>
      <c r="H42" s="14">
        <f>Tavola1!K42/Tavola1!D42</f>
        <v>6.8100358422939072E-2</v>
      </c>
      <c r="I42" s="14">
        <f>Tavola1!L42/Tavola1!D42</f>
        <v>6.1827956989247312E-2</v>
      </c>
      <c r="J42" s="2">
        <f>Tavola1!L42/Tavola1!F42</f>
        <v>0.21939586645468998</v>
      </c>
      <c r="K42" s="2">
        <f>Tavola1!L42/Tavola1!H42</f>
        <v>2.1904761904761907</v>
      </c>
      <c r="L42" s="2">
        <f>Tavola2!K42/Tavola1!F38</f>
        <v>7.9113924050632917E-3</v>
      </c>
      <c r="M42" s="2">
        <f>Tavola2!K42/Tavola1!H38</f>
        <v>6.5789473684210523E-2</v>
      </c>
    </row>
    <row r="43" spans="1:13" hidden="1" outlineLevel="1">
      <c r="A43" s="4">
        <v>43931</v>
      </c>
      <c r="B43" s="14">
        <f>Tavola1!D43/Tavola1!B43</f>
        <v>7.3886249839517262E-2</v>
      </c>
      <c r="C43" s="14"/>
      <c r="D43" s="14">
        <f>Tavola1!F43/Tavola1!D43</f>
        <v>0.27367506516072981</v>
      </c>
      <c r="E43" s="14">
        <f>Tavola1!G43/Tavola1!D43</f>
        <v>0.24674196350999131</v>
      </c>
      <c r="F43" s="14">
        <f>Tavola1!H43/Tavola1!D43</f>
        <v>2.6933101650738488E-2</v>
      </c>
      <c r="G43" s="14">
        <f>Tavola1!J43/Tavola1!D43</f>
        <v>0.58079930495221543</v>
      </c>
      <c r="H43" s="14">
        <f>Tavola1!K43/Tavola1!D43</f>
        <v>8.1233709817549959E-2</v>
      </c>
      <c r="I43" s="14">
        <f>Tavola1!L43/Tavola1!D43</f>
        <v>6.4291920069504779E-2</v>
      </c>
      <c r="J43" s="2">
        <f>Tavola1!L43/Tavola1!F43</f>
        <v>0.23492063492063492</v>
      </c>
      <c r="K43" s="2">
        <f>Tavola1!L43/Tavola1!H43</f>
        <v>2.3870967741935485</v>
      </c>
      <c r="L43" s="2">
        <f>Tavola2!K43/Tavola1!F39</f>
        <v>1.5698587127158554E-2</v>
      </c>
      <c r="M43" s="2">
        <f>Tavola2!K43/Tavola1!H39</f>
        <v>0.13513513513513514</v>
      </c>
    </row>
    <row r="44" spans="1:13" hidden="1" outlineLevel="1">
      <c r="A44" s="4">
        <v>43932</v>
      </c>
      <c r="B44" s="14">
        <f>Tavola1!D44/Tavola1!B44</f>
        <v>6.9967739071240417E-2</v>
      </c>
      <c r="C44" s="14"/>
      <c r="D44" s="14">
        <f>Tavola1!F44/Tavola1!D44</f>
        <v>0.26226734348561759</v>
      </c>
      <c r="E44" s="14">
        <f>Tavola1!G44/Tavola1!D44</f>
        <v>0.23773265651438241</v>
      </c>
      <c r="F44" s="14">
        <f>Tavola1!H44/Tavola1!D44</f>
        <v>2.4534686971235193E-2</v>
      </c>
      <c r="G44" s="14">
        <f>Tavola1!J44/Tavola1!D44</f>
        <v>0.58417935702199664</v>
      </c>
      <c r="H44" s="14">
        <f>Tavola1!K44/Tavola1!D44</f>
        <v>8.8409475465313025E-2</v>
      </c>
      <c r="I44" s="14">
        <f>Tavola1!L44/Tavola1!D44</f>
        <v>6.5143824027072764E-2</v>
      </c>
      <c r="J44" s="2">
        <f>Tavola1!L44/Tavola1!F44</f>
        <v>0.24838709677419354</v>
      </c>
      <c r="K44" s="2">
        <f>Tavola1!L44/Tavola1!H44</f>
        <v>2.6551724137931036</v>
      </c>
      <c r="L44" s="2">
        <f>Tavola2!K44/Tavola1!F40</f>
        <v>9.4488188976377951E-3</v>
      </c>
      <c r="M44" s="2">
        <f>Tavola2!K44/Tavola1!H40</f>
        <v>8.2191780821917804E-2</v>
      </c>
    </row>
    <row r="45" spans="1:13" hidden="1" outlineLevel="1">
      <c r="A45" s="4">
        <v>43933</v>
      </c>
      <c r="B45" s="14">
        <f>Tavola1!D45/Tavola1!B45</f>
        <v>6.6928915729403293E-2</v>
      </c>
      <c r="C45" s="14"/>
      <c r="D45" s="14">
        <f>Tavola1!F45/Tavola1!D45</f>
        <v>0.2504139072847682</v>
      </c>
      <c r="E45" s="14">
        <f>Tavola1!G45/Tavola1!D45</f>
        <v>0.22847682119205298</v>
      </c>
      <c r="F45" s="14">
        <f>Tavola1!H45/Tavola1!D45</f>
        <v>2.1937086092715233E-2</v>
      </c>
      <c r="G45" s="14">
        <f>Tavola1!J45/Tavola1!D45</f>
        <v>0.58981788079470199</v>
      </c>
      <c r="H45" s="14">
        <f>Tavola1!K45/Tavola1!D45</f>
        <v>9.2301324503311258E-2</v>
      </c>
      <c r="I45" s="14">
        <f>Tavola1!L45/Tavola1!D45</f>
        <v>6.7466887417218541E-2</v>
      </c>
      <c r="J45" s="2">
        <f>Tavola1!L45/Tavola1!F45</f>
        <v>0.26942148760330581</v>
      </c>
      <c r="K45" s="2">
        <f>Tavola1!L45/Tavola1!H45</f>
        <v>3.0754716981132075</v>
      </c>
      <c r="L45" s="2">
        <f>Tavola2!K45/Tavola1!F41</f>
        <v>1.4331210191082803E-2</v>
      </c>
      <c r="M45" s="2">
        <f>Tavola2!K45/Tavola1!H41</f>
        <v>0.13846153846153847</v>
      </c>
    </row>
    <row r="46" spans="1:13" hidden="1" outlineLevel="1">
      <c r="A46" s="4">
        <v>43934</v>
      </c>
      <c r="B46" s="14">
        <f>Tavola1!D46/Tavola1!B46</f>
        <v>6.5878695290932973E-2</v>
      </c>
      <c r="C46" s="14"/>
      <c r="D46" s="14">
        <f>Tavola1!F46/Tavola1!D46</f>
        <v>0.24613506916192027</v>
      </c>
      <c r="E46" s="14">
        <f>Tavola1!G46/Tavola1!D46</f>
        <v>0.22538649308380798</v>
      </c>
      <c r="F46" s="14">
        <f>Tavola1!H46/Tavola1!D46</f>
        <v>2.0748576078112285E-2</v>
      </c>
      <c r="G46" s="14">
        <f>Tavola1!J46/Tavola1!D46</f>
        <v>0.58787632221318142</v>
      </c>
      <c r="H46" s="14">
        <f>Tavola1!K46/Tavola1!D46</f>
        <v>9.6419853539462974E-2</v>
      </c>
      <c r="I46" s="14">
        <f>Tavola1!L46/Tavola1!D46</f>
        <v>6.9568755085435308E-2</v>
      </c>
      <c r="J46" s="2">
        <f>Tavola1!L46/Tavola1!F46</f>
        <v>0.28264462809917357</v>
      </c>
      <c r="K46" s="2">
        <f>Tavola1!L46/Tavola1!H46</f>
        <v>3.3529411764705883</v>
      </c>
      <c r="L46" s="2">
        <f>Tavola2!K46/Tavola1!F42</f>
        <v>1.2718600953895072E-2</v>
      </c>
      <c r="M46" s="2">
        <f>Tavola2!K46/Tavola1!H42</f>
        <v>0.12698412698412698</v>
      </c>
    </row>
    <row r="47" spans="1:13" hidden="1" outlineLevel="1">
      <c r="A47" s="4">
        <v>43935</v>
      </c>
      <c r="B47" s="14">
        <f>Tavola1!D47/Tavola1!B47</f>
        <v>6.6029516593183193E-2</v>
      </c>
      <c r="C47" s="14"/>
      <c r="D47" s="14">
        <f>Tavola1!F47/Tavola1!D47</f>
        <v>0.24190323870451819</v>
      </c>
      <c r="E47" s="14">
        <f>Tavola1!G47/Tavola1!D47</f>
        <v>0.22071171531387446</v>
      </c>
      <c r="F47" s="14">
        <f>Tavola1!H47/Tavola1!D47</f>
        <v>2.1191523390643743E-2</v>
      </c>
      <c r="G47" s="14">
        <f>Tavola1!J47/Tavola1!D47</f>
        <v>0.58616553378648539</v>
      </c>
      <c r="H47" s="14">
        <f>Tavola1!K47/Tavola1!D47</f>
        <v>0.10195921631347461</v>
      </c>
      <c r="I47" s="14">
        <f>Tavola1!L47/Tavola1!D47</f>
        <v>6.9972011195521794E-2</v>
      </c>
      <c r="J47" s="2">
        <f>Tavola1!L47/Tavola1!F47</f>
        <v>0.28925619834710742</v>
      </c>
      <c r="K47" s="2">
        <f>Tavola1!L47/Tavola1!H47</f>
        <v>3.3018867924528301</v>
      </c>
      <c r="L47" s="2">
        <f>Tavola2!K47/Tavola1!F43</f>
        <v>6.3492063492063492E-3</v>
      </c>
      <c r="M47" s="2">
        <f>Tavola2!K47/Tavola1!H43</f>
        <v>6.4516129032258063E-2</v>
      </c>
    </row>
    <row r="48" spans="1:13" hidden="1" outlineLevel="1">
      <c r="A48" s="4">
        <v>43936</v>
      </c>
      <c r="B48" s="14">
        <f>Tavola1!D48/Tavola1!B48</f>
        <v>6.358642486266837E-2</v>
      </c>
      <c r="C48" s="14"/>
      <c r="D48" s="14">
        <f>Tavola1!F48/Tavola1!D48</f>
        <v>0.23274161735700197</v>
      </c>
      <c r="E48" s="14">
        <f>Tavola1!G48/Tavola1!D48</f>
        <v>0.21341222879684418</v>
      </c>
      <c r="F48" s="14">
        <f>Tavola1!H48/Tavola1!D48</f>
        <v>1.9329388560157791E-2</v>
      </c>
      <c r="G48" s="14">
        <f>Tavola1!J48/Tavola1!D48</f>
        <v>0.58816568047337281</v>
      </c>
      <c r="H48" s="14">
        <f>Tavola1!K48/Tavola1!D48</f>
        <v>0.1076923076923077</v>
      </c>
      <c r="I48" s="14">
        <f>Tavola1!L48/Tavola1!D48</f>
        <v>7.1400394477317553E-2</v>
      </c>
      <c r="J48" s="2">
        <f>Tavola1!L48/Tavola1!F48</f>
        <v>0.30677966101694915</v>
      </c>
      <c r="K48" s="2">
        <f>Tavola1!L48/Tavola1!H48</f>
        <v>3.693877551020408</v>
      </c>
      <c r="L48" s="2">
        <f>Tavola2!K48/Tavola1!F44</f>
        <v>9.6774193548387101E-3</v>
      </c>
      <c r="M48" s="2">
        <f>Tavola2!K48/Tavola1!H44</f>
        <v>0.10344827586206896</v>
      </c>
    </row>
    <row r="49" spans="1:13" hidden="1" outlineLevel="1">
      <c r="A49" s="4">
        <v>43937</v>
      </c>
      <c r="B49" s="14">
        <f>Tavola1!D49/Tavola1!B49</f>
        <v>6.0818299728805564E-2</v>
      </c>
      <c r="C49" s="14"/>
      <c r="D49" s="14">
        <f>Tavola1!F49/Tavola1!D49</f>
        <v>0.2221791392012408</v>
      </c>
      <c r="E49" s="14">
        <f>Tavola1!G49/Tavola1!D49</f>
        <v>0.2035672741372625</v>
      </c>
      <c r="F49" s="14">
        <f>Tavola1!H49/Tavola1!D49</f>
        <v>1.8611865063978286E-2</v>
      </c>
      <c r="G49" s="14">
        <f>Tavola1!J49/Tavola1!D49</f>
        <v>0.59519193485847233</v>
      </c>
      <c r="H49" s="14">
        <f>Tavola1!K49/Tavola1!D49</f>
        <v>0.11012020162853819</v>
      </c>
      <c r="I49" s="14">
        <f>Tavola1!L49/Tavola1!D49</f>
        <v>7.2508724311748735E-2</v>
      </c>
      <c r="J49" s="2">
        <f>Tavola1!L49/Tavola1!F49</f>
        <v>0.32635253054101221</v>
      </c>
      <c r="K49" s="2">
        <f>Tavola1!L49/Tavola1!H49</f>
        <v>3.8958333333333335</v>
      </c>
      <c r="L49" s="2">
        <f>Tavola2!K49/Tavola1!F45</f>
        <v>9.9173553719008271E-3</v>
      </c>
      <c r="M49" s="2">
        <f>Tavola2!K49/Tavola1!H45</f>
        <v>0.11320754716981132</v>
      </c>
    </row>
    <row r="50" spans="1:13" hidden="1" outlineLevel="1">
      <c r="A50" s="4">
        <v>43938</v>
      </c>
      <c r="B50" s="14">
        <f>Tavola1!D50/Tavola1!B50</f>
        <v>5.8111219339413794E-2</v>
      </c>
      <c r="C50" s="14"/>
      <c r="D50" s="14">
        <f>Tavola1!F50/Tavola1!D50</f>
        <v>0.216</v>
      </c>
      <c r="E50" s="14">
        <f>Tavola1!G50/Tavola1!D50</f>
        <v>0.19847619047619047</v>
      </c>
      <c r="F50" s="14">
        <f>Tavola1!H50/Tavola1!D50</f>
        <v>1.7523809523809525E-2</v>
      </c>
      <c r="G50" s="14">
        <f>Tavola1!J50/Tavola1!D50</f>
        <v>0.59885714285714287</v>
      </c>
      <c r="H50" s="14">
        <f>Tavola1!K50/Tavola1!D50</f>
        <v>0.11276190476190476</v>
      </c>
      <c r="I50" s="14">
        <f>Tavola1!L50/Tavola1!D50</f>
        <v>7.2380952380952379E-2</v>
      </c>
      <c r="J50" s="2">
        <f>Tavola1!L50/Tavola1!F50</f>
        <v>0.33509700176366841</v>
      </c>
      <c r="K50" s="2">
        <f>Tavola1!L50/Tavola1!H50</f>
        <v>4.1304347826086953</v>
      </c>
      <c r="L50" s="2">
        <f>Tavola2!K50/Tavola1!F46</f>
        <v>4.9586776859504135E-3</v>
      </c>
      <c r="M50" s="2">
        <f>Tavola2!K50/Tavola1!H46</f>
        <v>5.8823529411764705E-2</v>
      </c>
    </row>
    <row r="51" spans="1:13" hidden="1" outlineLevel="1">
      <c r="A51" s="4">
        <v>43939</v>
      </c>
      <c r="B51" s="14">
        <f>Tavola1!D51/Tavola1!B51</f>
        <v>5.5999161689196268E-2</v>
      </c>
      <c r="C51" s="14"/>
      <c r="D51" s="14">
        <f>Tavola1!F51/Tavola1!D51</f>
        <v>0.21257485029940121</v>
      </c>
      <c r="E51" s="14">
        <f>Tavola1!G51/Tavola1!D51</f>
        <v>0.19685628742514971</v>
      </c>
      <c r="F51" s="14">
        <f>Tavola1!H51/Tavola1!D51</f>
        <v>1.5718562874251496E-2</v>
      </c>
      <c r="G51" s="14">
        <f>Tavola1!J51/Tavola1!D51</f>
        <v>0.59992514970059885</v>
      </c>
      <c r="H51" s="14">
        <f>Tavola1!K51/Tavola1!D51</f>
        <v>0.11414670658682635</v>
      </c>
      <c r="I51" s="14">
        <f>Tavola1!L51/Tavola1!D51</f>
        <v>7.3353293413173648E-2</v>
      </c>
      <c r="J51" s="2">
        <f>Tavola1!L51/Tavola1!F51</f>
        <v>0.34507042253521125</v>
      </c>
      <c r="K51" s="2">
        <f>Tavola1!L51/Tavola1!H51</f>
        <v>4.666666666666667</v>
      </c>
      <c r="L51" s="2">
        <f>Tavola2!K51/Tavola1!F47</f>
        <v>9.9173553719008271E-3</v>
      </c>
      <c r="M51" s="2">
        <f>Tavola2!K51/Tavola1!H47</f>
        <v>0.11320754716981132</v>
      </c>
    </row>
    <row r="52" spans="1:13" hidden="1" outlineLevel="1">
      <c r="A52" s="4">
        <v>43940</v>
      </c>
      <c r="B52" s="14">
        <f>Tavola1!D52/Tavola1!B52</f>
        <v>5.4588925500281285E-2</v>
      </c>
      <c r="C52" s="14"/>
      <c r="D52" s="14">
        <f>Tavola1!F52/Tavola1!D52</f>
        <v>0.20721383879278615</v>
      </c>
      <c r="E52" s="14">
        <f>Tavola1!G52/Tavola1!D52</f>
        <v>0.19212366580787632</v>
      </c>
      <c r="F52" s="14">
        <f>Tavola1!H52/Tavola1!D52</f>
        <v>1.5090172984909826E-2</v>
      </c>
      <c r="G52" s="14">
        <f>Tavola1!J52/Tavola1!D52</f>
        <v>0.60323886639676116</v>
      </c>
      <c r="H52" s="14">
        <f>Tavola1!K52/Tavola1!D52</f>
        <v>0.1159366948840633</v>
      </c>
      <c r="I52" s="14">
        <f>Tavola1!L52/Tavola1!D52</f>
        <v>7.3610599926389395E-2</v>
      </c>
      <c r="J52" s="2">
        <f>Tavola1!L52/Tavola1!F52</f>
        <v>0.35523978685612789</v>
      </c>
      <c r="K52" s="2">
        <f>Tavola1!L52/Tavola1!H52</f>
        <v>4.8780487804878048</v>
      </c>
      <c r="L52" s="2">
        <f>Tavola2!K52/Tavola1!F48</f>
        <v>6.7796610169491523E-3</v>
      </c>
      <c r="M52" s="2">
        <f>Tavola2!K52/Tavola1!H48</f>
        <v>8.1632653061224483E-2</v>
      </c>
    </row>
    <row r="53" spans="1:13" hidden="1" outlineLevel="1">
      <c r="A53" s="4">
        <v>43941</v>
      </c>
      <c r="B53" s="14">
        <f>Tavola1!D53/Tavola1!B53</f>
        <v>5.3705253732505405E-2</v>
      </c>
      <c r="C53" s="14"/>
      <c r="D53" s="14">
        <f>Tavola1!F53/Tavola1!D53</f>
        <v>0.20478434215295396</v>
      </c>
      <c r="E53" s="14">
        <f>Tavola1!G53/Tavola1!D53</f>
        <v>0.1906487857919536</v>
      </c>
      <c r="F53" s="14">
        <f>Tavola1!H53/Tavola1!D53</f>
        <v>1.4135556361000362E-2</v>
      </c>
      <c r="G53" s="14">
        <f>Tavola1!J53/Tavola1!D53</f>
        <v>0.59623051830373319</v>
      </c>
      <c r="H53" s="14">
        <f>Tavola1!K53/Tavola1!D53</f>
        <v>0.12540775643349039</v>
      </c>
      <c r="I53" s="14">
        <f>Tavola1!L53/Tavola1!D53</f>
        <v>7.3577383109822397E-2</v>
      </c>
      <c r="J53" s="2">
        <f>Tavola1!L53/Tavola1!F53</f>
        <v>0.35929203539823007</v>
      </c>
      <c r="K53" s="2">
        <f>Tavola1!L53/Tavola1!H53</f>
        <v>5.2051282051282053</v>
      </c>
      <c r="L53" s="2">
        <f>Tavola2!K53/Tavola1!F49</f>
        <v>5.235602094240838E-3</v>
      </c>
      <c r="M53" s="2">
        <f>Tavola2!K53/Tavola1!H49</f>
        <v>6.25E-2</v>
      </c>
    </row>
    <row r="54" spans="1:13" hidden="1" outlineLevel="1">
      <c r="A54" s="4">
        <v>43942</v>
      </c>
      <c r="B54" s="14">
        <f>Tavola1!D54/Tavola1!B54</f>
        <v>5.1458442996387924E-2</v>
      </c>
      <c r="C54" s="14"/>
      <c r="D54" s="14">
        <f>Tavola1!F54/Tavola1!D54</f>
        <v>0.19435626102292769</v>
      </c>
      <c r="E54" s="14">
        <f>Tavola1!G54/Tavola1!D54</f>
        <v>0.18130511463844798</v>
      </c>
      <c r="F54" s="14">
        <f>Tavola1!H54/Tavola1!D54</f>
        <v>1.3051146384479718E-2</v>
      </c>
      <c r="G54" s="14">
        <f>Tavola1!J54/Tavola1!D54</f>
        <v>0.60246913580246919</v>
      </c>
      <c r="H54" s="14">
        <f>Tavola1!K54/Tavola1!D54</f>
        <v>0.13051146384479717</v>
      </c>
      <c r="I54" s="14">
        <f>Tavola1!L54/Tavola1!D54</f>
        <v>7.266313932980599E-2</v>
      </c>
      <c r="J54" s="2">
        <f>Tavola1!L54/Tavola1!F54</f>
        <v>0.37386569872958259</v>
      </c>
      <c r="K54" s="2">
        <f>Tavola1!L54/Tavola1!H54</f>
        <v>5.5675675675675675</v>
      </c>
      <c r="L54" s="2">
        <f>Tavola2!K54/Tavola1!F50</f>
        <v>5.2910052910052907E-3</v>
      </c>
      <c r="M54" s="2">
        <f>Tavola2!K54/Tavola1!H50</f>
        <v>6.5217391304347824E-2</v>
      </c>
    </row>
    <row r="55" spans="1:13" hidden="1" outlineLevel="1">
      <c r="A55" s="4">
        <v>43943</v>
      </c>
      <c r="B55" s="14">
        <f>Tavola1!D55/Tavola1!B55</f>
        <v>4.9087379963222773E-2</v>
      </c>
      <c r="C55" s="14"/>
      <c r="D55" s="14">
        <f>Tavola1!F55/Tavola1!D55</f>
        <v>0.18557058619493583</v>
      </c>
      <c r="E55" s="14">
        <f>Tavola1!G55/Tavola1!D55</f>
        <v>0.17343045438779051</v>
      </c>
      <c r="F55" s="14">
        <f>Tavola1!H55/Tavola1!D55</f>
        <v>1.2140131807145335E-2</v>
      </c>
      <c r="G55" s="14">
        <f>Tavola1!J55/Tavola1!D55</f>
        <v>0.6077003121748179</v>
      </c>
      <c r="H55" s="14">
        <f>Tavola1!K55/Tavola1!D55</f>
        <v>0.13458203260492543</v>
      </c>
      <c r="I55" s="14">
        <f>Tavola1!L55/Tavola1!D55</f>
        <v>7.2147069025320851E-2</v>
      </c>
      <c r="J55" s="2">
        <f>Tavola1!L55/Tavola1!F55</f>
        <v>0.38878504672897196</v>
      </c>
      <c r="K55" s="2">
        <f>Tavola1!L55/Tavola1!H55</f>
        <v>5.9428571428571431</v>
      </c>
      <c r="L55" s="2">
        <f>Tavola2!K55/Tavola1!F51</f>
        <v>3.5211267605633804E-3</v>
      </c>
      <c r="M55" s="2">
        <f>Tavola2!K55/Tavola1!H51</f>
        <v>4.7619047619047616E-2</v>
      </c>
    </row>
    <row r="56" spans="1:13" hidden="1" outlineLevel="1">
      <c r="A56" s="4">
        <v>43944</v>
      </c>
      <c r="B56" s="14">
        <f>Tavola1!D56/Tavola1!B56</f>
        <v>4.7079646017699116E-2</v>
      </c>
      <c r="C56" s="14"/>
      <c r="D56" s="14">
        <f>Tavola1!F56/Tavola1!D56</f>
        <v>0.17429938482570062</v>
      </c>
      <c r="E56" s="14">
        <f>Tavola1!G56/Tavola1!D56</f>
        <v>0.16267942583732056</v>
      </c>
      <c r="F56" s="14">
        <f>Tavola1!H56/Tavola1!D56</f>
        <v>1.1619958988380041E-2</v>
      </c>
      <c r="G56" s="14">
        <f>Tavola1!J56/Tavola1!D56</f>
        <v>0.61209842788790159</v>
      </c>
      <c r="H56" s="14">
        <f>Tavola1!K56/Tavola1!D56</f>
        <v>0.14080656185919344</v>
      </c>
      <c r="I56" s="14">
        <f>Tavola1!L56/Tavola1!D56</f>
        <v>7.2795625427204372E-2</v>
      </c>
    </row>
    <row r="57" spans="1:13" hidden="1" outlineLevel="1">
      <c r="A57" s="4">
        <v>43945</v>
      </c>
      <c r="B57" s="14">
        <f>Tavola1!D57/Tavola1!B57</f>
        <v>4.5745415483771965E-2</v>
      </c>
      <c r="C57" s="14"/>
      <c r="D57" s="14">
        <f>Tavola1!F57/Tavola1!D57</f>
        <v>0.16538074471653808</v>
      </c>
      <c r="E57" s="14">
        <f>Tavola1!G57/Tavola1!D57</f>
        <v>0.15464609191546461</v>
      </c>
      <c r="F57" s="14">
        <f>Tavola1!H57/Tavola1!D57</f>
        <v>1.0734652801073465E-2</v>
      </c>
      <c r="G57" s="14">
        <f>Tavola1!J57/Tavola1!D57</f>
        <v>0.61288158336128817</v>
      </c>
      <c r="H57" s="14">
        <f>Tavola1!K57/Tavola1!D57</f>
        <v>0.1486078497148608</v>
      </c>
      <c r="I57" s="14">
        <f>Tavola1!L57/Tavola1!D57</f>
        <v>7.3129822207312983E-2</v>
      </c>
    </row>
    <row r="58" spans="1:13" hidden="1" outlineLevel="1">
      <c r="A58" s="4">
        <v>43946</v>
      </c>
      <c r="B58" s="14">
        <f>Tavola1!D58/Tavola1!B58</f>
        <v>4.4248435920352817E-2</v>
      </c>
      <c r="C58" s="14"/>
      <c r="D58" s="14">
        <f>Tavola1!F58/Tavola1!D58</f>
        <v>0.16059602649006621</v>
      </c>
      <c r="E58" s="14">
        <f>Tavola1!G58/Tavola1!D58</f>
        <v>0.14966887417218544</v>
      </c>
      <c r="F58" s="14">
        <f>Tavola1!H58/Tavola1!D58</f>
        <v>1.0927152317880795E-2</v>
      </c>
      <c r="G58" s="14">
        <f>Tavola1!J58/Tavola1!D58</f>
        <v>0.59172185430463575</v>
      </c>
      <c r="H58" s="14">
        <f>Tavola1!K58/Tavola1!D58</f>
        <v>0.17350993377483442</v>
      </c>
      <c r="I58" s="14">
        <f>Tavola1!L58/Tavola1!D58</f>
        <v>7.4172185430463583E-2</v>
      </c>
    </row>
    <row r="59" spans="1:13" hidden="1" outlineLevel="1">
      <c r="A59" s="4">
        <v>43947</v>
      </c>
      <c r="B59" s="14">
        <f>Tavola1!D59/Tavola1!B59</f>
        <v>4.3578112518543877E-2</v>
      </c>
      <c r="C59" s="14"/>
      <c r="D59" s="14">
        <f>Tavola1!F59/Tavola1!D59</f>
        <v>0.15646481178396071</v>
      </c>
      <c r="E59" s="14">
        <f>Tavola1!G59/Tavola1!D59</f>
        <v>0.14566284779050737</v>
      </c>
      <c r="F59" s="14">
        <f>Tavola1!H59/Tavola1!D59</f>
        <v>1.0801963993453356E-2</v>
      </c>
      <c r="G59" s="14">
        <f>Tavola1!J59/Tavola1!D59</f>
        <v>0.53322422258592472</v>
      </c>
      <c r="H59" s="14">
        <f>Tavola1!K59/Tavola1!D59</f>
        <v>0.23567921440261866</v>
      </c>
      <c r="I59" s="14">
        <f>Tavola1!L59/Tavola1!D59</f>
        <v>7.4631751227495907E-2</v>
      </c>
    </row>
    <row r="60" spans="1:13" hidden="1" outlineLevel="1">
      <c r="A60" s="4">
        <v>43948</v>
      </c>
      <c r="B60" s="14">
        <f>Tavola1!D60/Tavola1!B60</f>
        <v>4.3665958952583156E-2</v>
      </c>
      <c r="C60" s="14"/>
      <c r="D60" s="14">
        <f>Tavola1!F60/Tavola1!D60</f>
        <v>0.1539708265802269</v>
      </c>
      <c r="E60" s="14">
        <f>Tavola1!G60/Tavola1!D60</f>
        <v>0.14262560777957861</v>
      </c>
      <c r="F60" s="14">
        <f>Tavola1!H60/Tavola1!D60</f>
        <v>1.1345218800648298E-2</v>
      </c>
      <c r="G60" s="14">
        <f>Tavola1!J60/Tavola1!D60</f>
        <v>0.5341977309562399</v>
      </c>
      <c r="H60" s="14">
        <f>Tavola1!K60/Tavola1!D60</f>
        <v>0.23695299837925446</v>
      </c>
      <c r="I60" s="14">
        <f>Tavola1!L60/Tavola1!D60</f>
        <v>7.4878444084278767E-2</v>
      </c>
    </row>
    <row r="61" spans="1:13" hidden="1" outlineLevel="1">
      <c r="A61" s="4">
        <v>43949</v>
      </c>
      <c r="B61" s="14">
        <f>Tavola1!D61/Tavola1!B61</f>
        <v>4.2735042735042736E-2</v>
      </c>
      <c r="C61" s="14"/>
      <c r="D61" s="14">
        <f>Tavola1!F61/Tavola1!D61</f>
        <v>0.14807692307692308</v>
      </c>
      <c r="E61" s="14">
        <f>Tavola1!G61/Tavola1!D61</f>
        <v>0.13717948717948719</v>
      </c>
      <c r="F61" s="14">
        <f>Tavola1!H61/Tavola1!D61</f>
        <v>1.0897435897435897E-2</v>
      </c>
      <c r="G61" s="14">
        <f>Tavola1!J61/Tavola1!D61</f>
        <v>0.53878205128205126</v>
      </c>
      <c r="H61" s="14">
        <f>Tavola1!K61/Tavola1!D61</f>
        <v>0.23878205128205129</v>
      </c>
      <c r="I61" s="14">
        <f>Tavola1!L61/Tavola1!D61</f>
        <v>7.4358974358974358E-2</v>
      </c>
    </row>
    <row r="62" spans="1:13" hidden="1" outlineLevel="1">
      <c r="A62" s="4">
        <v>43950</v>
      </c>
      <c r="B62" s="14">
        <f>Tavola1!D62/Tavola1!B62</f>
        <v>4.1666666666666664E-2</v>
      </c>
      <c r="C62" s="14"/>
      <c r="D62" s="14">
        <f>Tavola1!F62/Tavola1!D62</f>
        <v>0.1429936305732484</v>
      </c>
      <c r="E62" s="14">
        <f>Tavola1!G62/Tavola1!D62</f>
        <v>0.1321656050955414</v>
      </c>
      <c r="F62" s="14">
        <f>Tavola1!H62/Tavola1!D62</f>
        <v>1.0828025477707006E-2</v>
      </c>
      <c r="G62" s="14">
        <f>Tavola1!J62/Tavola1!D62</f>
        <v>0.54012738853503184</v>
      </c>
      <c r="H62" s="14">
        <f>Tavola1!K62/Tavola1!D62</f>
        <v>0.24299363057324841</v>
      </c>
      <c r="I62" s="14">
        <f>Tavola1!L62/Tavola1!D62</f>
        <v>7.3885350318471335E-2</v>
      </c>
    </row>
    <row r="63" spans="1:13" hidden="1" outlineLevel="1">
      <c r="A63" s="4">
        <v>43951</v>
      </c>
      <c r="B63" s="14">
        <f>Tavola1!D63/Tavola1!B63</f>
        <v>3.9739421857937218E-2</v>
      </c>
      <c r="C63" s="14"/>
      <c r="D63" s="14">
        <f>Tavola1!F63/Tavola1!D63</f>
        <v>0.13929248262792165</v>
      </c>
      <c r="E63" s="14">
        <f>Tavola1!G63/Tavola1!D63</f>
        <v>0.12886923562855337</v>
      </c>
      <c r="F63" s="14">
        <f>Tavola1!H63/Tavola1!D63</f>
        <v>1.0423246999368288E-2</v>
      </c>
      <c r="G63" s="14">
        <f>Tavola1!J63/Tavola1!D63</f>
        <v>0.54200884396715099</v>
      </c>
      <c r="H63" s="14">
        <f>Tavola1!K63/Tavola1!D63</f>
        <v>0.24447252053063803</v>
      </c>
      <c r="I63" s="14">
        <f>Tavola1!L63/Tavola1!D63</f>
        <v>7.4226152874289325E-2</v>
      </c>
    </row>
    <row r="64" spans="1:13" hidden="1" outlineLevel="1">
      <c r="A64" s="4">
        <v>43952</v>
      </c>
      <c r="B64" s="14">
        <f>Tavola1!D64/Tavola1!B64</f>
        <v>3.8546946657011825E-2</v>
      </c>
      <c r="C64" s="14"/>
      <c r="D64" s="14">
        <f>Tavola1!F64/Tavola1!D64</f>
        <v>0.1343143393863494</v>
      </c>
      <c r="E64" s="14">
        <f>Tavola1!G64/Tavola1!D64</f>
        <v>0.12492172824045085</v>
      </c>
      <c r="F64" s="14">
        <f>Tavola1!H64/Tavola1!D64</f>
        <v>9.3926111458985592E-3</v>
      </c>
      <c r="G64" s="14">
        <f>Tavola1!J64/Tavola1!D64</f>
        <v>0.54539762053850971</v>
      </c>
      <c r="H64" s="14">
        <f>Tavola1!K64/Tavola1!D64</f>
        <v>0.24608641202254228</v>
      </c>
      <c r="I64" s="14">
        <f>Tavola1!L64/Tavola1!D64</f>
        <v>7.4201628052598625E-2</v>
      </c>
    </row>
    <row r="65" spans="1:9" hidden="1" outlineLevel="1">
      <c r="A65" s="4">
        <v>43953</v>
      </c>
      <c r="B65" s="14">
        <f>Tavola1!D65/Tavola1!B65</f>
        <v>3.8090383156297418E-2</v>
      </c>
      <c r="C65" s="14"/>
      <c r="D65" s="14">
        <f>Tavola1!F65/Tavola1!D65</f>
        <v>0.13258636788048553</v>
      </c>
      <c r="E65" s="14">
        <f>Tavola1!G65/Tavola1!D65</f>
        <v>0.12324929971988796</v>
      </c>
      <c r="F65" s="14">
        <f>Tavola1!H65/Tavola1!D65</f>
        <v>9.3370681605975722E-3</v>
      </c>
      <c r="G65" s="14">
        <f>Tavola1!J65/Tavola1!D65</f>
        <v>0.54777466542172426</v>
      </c>
      <c r="H65" s="14">
        <f>Tavola1!K65/Tavola1!D65</f>
        <v>0.24494242141300965</v>
      </c>
      <c r="I65" s="14">
        <f>Tavola1!L65/Tavola1!D65</f>
        <v>7.4696545284780577E-2</v>
      </c>
    </row>
    <row r="66" spans="1:9" hidden="1" outlineLevel="1">
      <c r="A66" s="4">
        <v>43954</v>
      </c>
      <c r="B66" s="14">
        <f>Tavola1!D66/Tavola1!B66</f>
        <v>3.7694142283753125E-2</v>
      </c>
      <c r="C66" s="14"/>
      <c r="D66" s="14">
        <f>Tavola1!F66/Tavola1!D66</f>
        <v>0.12716049382716049</v>
      </c>
      <c r="E66" s="14">
        <f>Tavola1!G66/Tavola1!D66</f>
        <v>0.11820987654320987</v>
      </c>
      <c r="F66" s="14">
        <f>Tavola1!H66/Tavola1!D66</f>
        <v>8.9506172839506175E-3</v>
      </c>
      <c r="G66" s="14">
        <f>Tavola1!J66/Tavola1!D66</f>
        <v>0.55277777777777781</v>
      </c>
      <c r="H66" s="14">
        <f>Tavola1!K66/Tavola1!D66</f>
        <v>0.24537037037037038</v>
      </c>
      <c r="I66" s="14">
        <f>Tavola1!L66/Tavola1!D66</f>
        <v>7.4691358024691359E-2</v>
      </c>
    </row>
    <row r="67" spans="1:9" hidden="1" outlineLevel="1">
      <c r="A67" s="4">
        <v>43955</v>
      </c>
      <c r="B67" s="14">
        <f>Tavola1!D67/Tavola1!B67</f>
        <v>3.7342541816763414E-2</v>
      </c>
      <c r="C67" s="14"/>
      <c r="D67" s="14">
        <f>Tavola1!F67/Tavola1!D67</f>
        <v>0.12380952380952381</v>
      </c>
      <c r="E67" s="14">
        <f>Tavola1!G67/Tavola1!D67</f>
        <v>0.11551459293394778</v>
      </c>
      <c r="F67" s="14">
        <f>Tavola1!H67/Tavola1!D67</f>
        <v>8.2949308755760377E-3</v>
      </c>
      <c r="G67" s="14">
        <f>Tavola1!J67/Tavola1!D67</f>
        <v>0.55268817204301079</v>
      </c>
      <c r="H67" s="14">
        <f>Tavola1!K67/Tavola1!D67</f>
        <v>0.24854070660522273</v>
      </c>
      <c r="I67" s="14">
        <f>Tavola1!L67/Tavola1!D67</f>
        <v>7.49615975422427E-2</v>
      </c>
    </row>
    <row r="68" spans="1:9" hidden="1" outlineLevel="1">
      <c r="A68" s="4">
        <v>43956</v>
      </c>
      <c r="B68" s="14">
        <f>Tavola1!D68/Tavola1!B68</f>
        <v>3.5780781109675155E-2</v>
      </c>
      <c r="C68" s="14"/>
      <c r="D68" s="14">
        <f>Tavola1!F68/Tavola1!D68</f>
        <v>0.12029384756657484</v>
      </c>
      <c r="E68" s="14">
        <f>Tavola1!G68/Tavola1!D68</f>
        <v>0.11233547597183961</v>
      </c>
      <c r="F68" s="14">
        <f>Tavola1!H68/Tavola1!D68</f>
        <v>7.9583715947352304E-3</v>
      </c>
      <c r="G68" s="14">
        <f>Tavola1!J68/Tavola1!D68</f>
        <v>0.55371900826446285</v>
      </c>
      <c r="H68" s="14">
        <f>Tavola1!K68/Tavola1!D68</f>
        <v>0.25038261401897766</v>
      </c>
      <c r="I68" s="14">
        <f>Tavola1!L68/Tavola1!D68</f>
        <v>7.5604530149984694E-2</v>
      </c>
    </row>
    <row r="69" spans="1:9" hidden="1" outlineLevel="1">
      <c r="A69" s="4">
        <v>43957</v>
      </c>
      <c r="B69" s="14">
        <f>Tavola1!D69/Tavola1!B69</f>
        <v>3.5279949246766092E-2</v>
      </c>
      <c r="C69" s="14"/>
      <c r="D69" s="14">
        <f>Tavola1!F69/Tavola1!D69</f>
        <v>0.11703748857055776</v>
      </c>
      <c r="E69" s="14">
        <f>Tavola1!G69/Tavola1!D69</f>
        <v>0.10941786040841207</v>
      </c>
      <c r="F69" s="14">
        <f>Tavola1!H69/Tavola1!D69</f>
        <v>7.6196281621456873E-3</v>
      </c>
      <c r="G69" s="14">
        <f>Tavola1!J69/Tavola1!D69</f>
        <v>0.55379457482474859</v>
      </c>
      <c r="H69" s="14">
        <f>Tavola1!K69/Tavola1!D69</f>
        <v>0.25297165498323682</v>
      </c>
      <c r="I69" s="14">
        <f>Tavola1!L69/Tavola1!D69</f>
        <v>7.6196281621456877E-2</v>
      </c>
    </row>
    <row r="70" spans="1:9" hidden="1" outlineLevel="1">
      <c r="A70" s="4">
        <v>43958</v>
      </c>
      <c r="B70" s="14">
        <f>Tavola1!D70/Tavola1!B70</f>
        <v>3.4359161920685513E-2</v>
      </c>
      <c r="C70" s="14"/>
      <c r="D70" s="14">
        <f>Tavola1!F70/Tavola1!D70</f>
        <v>0.11253041362530414</v>
      </c>
      <c r="E70" s="14">
        <f>Tavola1!G70/Tavola1!D70</f>
        <v>0.10614355231143552</v>
      </c>
      <c r="F70" s="14">
        <f>Tavola1!H70/Tavola1!D70</f>
        <v>6.3868613138686131E-3</v>
      </c>
      <c r="G70" s="14">
        <f>Tavola1!J70/Tavola1!D70</f>
        <v>0.53436739659367394</v>
      </c>
      <c r="H70" s="14">
        <f>Tavola1!K70/Tavola1!D70</f>
        <v>0.27676399026763993</v>
      </c>
      <c r="I70" s="14">
        <f>Tavola1!L70/Tavola1!D70</f>
        <v>7.6338199513381999E-2</v>
      </c>
    </row>
    <row r="71" spans="1:9" hidden="1" outlineLevel="1">
      <c r="A71" s="4">
        <v>43959</v>
      </c>
      <c r="B71" s="14">
        <f>Tavola1!D71/Tavola1!B71</f>
        <v>3.3441055201547956E-2</v>
      </c>
      <c r="C71" s="14"/>
      <c r="D71" s="14">
        <f>Tavola1!F71/Tavola1!D71</f>
        <v>9.9666767646167831E-2</v>
      </c>
      <c r="E71" s="14">
        <f>Tavola1!G71/Tavola1!D71</f>
        <v>9.3910936079975763E-2</v>
      </c>
      <c r="F71" s="14">
        <f>Tavola1!H71/Tavola1!D71</f>
        <v>5.7558315661920632E-3</v>
      </c>
      <c r="G71" s="14">
        <f>Tavola1!J71/Tavola1!D71</f>
        <v>0.54468342926385949</v>
      </c>
      <c r="H71" s="14">
        <f>Tavola1!K71/Tavola1!D71</f>
        <v>0.27900636170857318</v>
      </c>
      <c r="I71" s="14">
        <f>Tavola1!L71/Tavola1!D71</f>
        <v>7.6643441381399571E-2</v>
      </c>
    </row>
    <row r="72" spans="1:9" hidden="1" outlineLevel="1">
      <c r="A72" s="4">
        <v>43960</v>
      </c>
      <c r="B72" s="14">
        <f>Tavola1!D72/Tavola1!B72</f>
        <v>3.2624965533540787E-2</v>
      </c>
      <c r="C72" s="14"/>
      <c r="D72" s="14">
        <f>Tavola1!F72/Tavola1!D72</f>
        <v>8.8741322064594022E-2</v>
      </c>
      <c r="E72" s="14">
        <f>Tavola1!G72/Tavola1!D72</f>
        <v>8.36100211288862E-2</v>
      </c>
      <c r="F72" s="14">
        <f>Tavola1!H72/Tavola1!D72</f>
        <v>5.1313009357078177E-3</v>
      </c>
      <c r="G72" s="14">
        <f>Tavola1!J72/Tavola1!D72</f>
        <v>0.53908843948083307</v>
      </c>
      <c r="H72" s="14">
        <f>Tavola1!K72/Tavola1!D72</f>
        <v>0.29489888318744339</v>
      </c>
      <c r="I72" s="14">
        <f>Tavola1!L72/Tavola1!D72</f>
        <v>7.7271355267129485E-2</v>
      </c>
    </row>
    <row r="73" spans="1:9" hidden="1" outlineLevel="1">
      <c r="A73" s="4">
        <v>43961</v>
      </c>
      <c r="B73" s="14">
        <f>Tavola1!D73/Tavola1!B73</f>
        <v>3.2489282540550571E-2</v>
      </c>
      <c r="C73" s="14"/>
      <c r="D73" s="14">
        <f>Tavola1!F73/Tavola1!D73</f>
        <v>8.6865043582807333E-2</v>
      </c>
      <c r="E73" s="14">
        <f>Tavola1!G73/Tavola1!D73</f>
        <v>8.2055906221821462E-2</v>
      </c>
      <c r="F73" s="14">
        <f>Tavola1!H73/Tavola1!D73</f>
        <v>4.8091373609858729E-3</v>
      </c>
      <c r="G73" s="14">
        <f>Tavola1!J73/Tavola1!D73</f>
        <v>0.53501653140967842</v>
      </c>
      <c r="H73" s="14">
        <f>Tavola1!K73/Tavola1!D73</f>
        <v>0.30117222723174031</v>
      </c>
      <c r="I73" s="14">
        <f>Tavola1!L73/Tavola1!D73</f>
        <v>7.6946197775773967E-2</v>
      </c>
    </row>
    <row r="74" spans="1:9" hidden="1" outlineLevel="1">
      <c r="A74" s="4">
        <v>43962</v>
      </c>
      <c r="B74" s="14">
        <f>Tavola1!D74/Tavola1!B74</f>
        <v>3.2375356332538248E-2</v>
      </c>
      <c r="C74" s="14"/>
      <c r="D74" s="14">
        <f>Tavola1!F74/Tavola1!D74</f>
        <v>8.5953878406708595E-2</v>
      </c>
      <c r="E74" s="14">
        <f>Tavola1!G74/Tavola1!D74</f>
        <v>8.1162024558250973E-2</v>
      </c>
      <c r="F74" s="14">
        <f>Tavola1!H74/Tavola1!D74</f>
        <v>4.7918538484576223E-3</v>
      </c>
      <c r="G74" s="14">
        <f>Tavola1!J74/Tavola1!D74</f>
        <v>0.5315962863132675</v>
      </c>
      <c r="H74" s="14">
        <f>Tavola1!K74/Tavola1!D74</f>
        <v>0.3054806828391734</v>
      </c>
      <c r="I74" s="14">
        <f>Tavola1!L74/Tavola1!D74</f>
        <v>7.696915244085055E-2</v>
      </c>
    </row>
    <row r="75" spans="1:9" hidden="1" outlineLevel="1">
      <c r="A75" s="4">
        <v>43963</v>
      </c>
      <c r="B75" s="14">
        <f>Tavola1!D75/Tavola1!B75</f>
        <v>3.183294133330794E-2</v>
      </c>
      <c r="C75" s="14"/>
      <c r="D75" s="14">
        <f>Tavola1!F75/Tavola1!D75</f>
        <v>7.4483996410409814E-2</v>
      </c>
      <c r="E75" s="14">
        <f>Tavola1!G75/Tavola1!D75</f>
        <v>6.9997008674842959E-2</v>
      </c>
      <c r="F75" s="14">
        <f>Tavola1!H75/Tavola1!D75</f>
        <v>4.4869877355668561E-3</v>
      </c>
      <c r="G75" s="14">
        <f>Tavola1!J75/Tavola1!D75</f>
        <v>0.49715824110080764</v>
      </c>
      <c r="H75" s="14">
        <f>Tavola1!K75/Tavola1!D75</f>
        <v>0.35028417588991922</v>
      </c>
      <c r="I75" s="14">
        <f>Tavola1!L75/Tavola1!D75</f>
        <v>7.8073586598863293E-2</v>
      </c>
    </row>
    <row r="76" spans="1:9" hidden="1" outlineLevel="1">
      <c r="A76" s="4">
        <v>43964</v>
      </c>
      <c r="B76" s="14">
        <f>Tavola1!D76/Tavola1!B76</f>
        <v>3.1058143734200072E-2</v>
      </c>
      <c r="C76" s="14"/>
      <c r="D76" s="14">
        <f>Tavola1!F76/Tavola1!D76</f>
        <v>6.7084078711985684E-2</v>
      </c>
      <c r="E76" s="14">
        <f>Tavola1!G76/Tavola1!D76</f>
        <v>6.3208109719737629E-2</v>
      </c>
      <c r="F76" s="14">
        <f>Tavola1!H76/Tavola1!D76</f>
        <v>3.875968992248062E-3</v>
      </c>
      <c r="G76" s="14">
        <f>Tavola1!J76/Tavola1!D76</f>
        <v>0.49612403100775193</v>
      </c>
      <c r="H76" s="14">
        <f>Tavola1!K76/Tavola1!D76</f>
        <v>0.35867620751341683</v>
      </c>
      <c r="I76" s="14">
        <f>Tavola1!L76/Tavola1!D76</f>
        <v>7.8115682766845551E-2</v>
      </c>
    </row>
    <row r="77" spans="1:9" hidden="1" outlineLevel="1">
      <c r="A77" s="4">
        <v>43965</v>
      </c>
      <c r="B77" s="14">
        <f>Tavola1!D77/Tavola1!B77</f>
        <v>3.0286943142247856E-2</v>
      </c>
      <c r="C77" s="14"/>
      <c r="D77" s="14">
        <f>Tavola1!F77/Tavola1!D77</f>
        <v>6.387403446226976E-2</v>
      </c>
      <c r="E77" s="14">
        <f>Tavola1!G77/Tavola1!D77</f>
        <v>6.0308972073677955E-2</v>
      </c>
      <c r="F77" s="14">
        <f>Tavola1!H77/Tavola1!D77</f>
        <v>3.5650623885918001E-3</v>
      </c>
      <c r="G77" s="14">
        <f>Tavola1!J77/Tavola1!D77</f>
        <v>0.48692810457516339</v>
      </c>
      <c r="H77" s="14">
        <f>Tavola1!K77/Tavola1!D77</f>
        <v>0.3710635769459299</v>
      </c>
      <c r="I77" s="14">
        <f>Tavola1!L77/Tavola1!D77</f>
        <v>7.7837195484254301E-2</v>
      </c>
    </row>
    <row r="78" spans="1:9" hidden="1" outlineLevel="1">
      <c r="A78" s="4">
        <v>43966</v>
      </c>
      <c r="B78" s="14">
        <f>Tavola1!D78/Tavola1!B78</f>
        <v>2.9877179466744591E-2</v>
      </c>
      <c r="C78" s="14"/>
      <c r="D78" s="14">
        <f>Tavola1!F78/Tavola1!D78</f>
        <v>6.194427978660344E-2</v>
      </c>
      <c r="E78" s="14">
        <f>Tavola1!G78/Tavola1!D78</f>
        <v>5.8684054534676941E-2</v>
      </c>
      <c r="F78" s="14">
        <f>Tavola1!H78/Tavola1!D78</f>
        <v>3.2602252519264969E-3</v>
      </c>
      <c r="G78" s="14">
        <f>Tavola1!J78/Tavola1!D78</f>
        <v>0.45969176052163602</v>
      </c>
      <c r="H78" s="14">
        <f>Tavola1!K78/Tavola1!D78</f>
        <v>0.40041493775933612</v>
      </c>
      <c r="I78" s="14">
        <f>Tavola1!L78/Tavola1!D78</f>
        <v>7.7949021932424423E-2</v>
      </c>
    </row>
    <row r="79" spans="1:9" hidden="1" outlineLevel="1">
      <c r="A79" s="4">
        <v>43967</v>
      </c>
      <c r="B79" s="14">
        <f>Tavola1!D79/Tavola1!B79</f>
        <v>2.9418160625592583E-2</v>
      </c>
      <c r="C79" s="14"/>
      <c r="D79" s="14">
        <f>Tavola1!F79/Tavola1!D79</f>
        <v>5.0561797752808987E-2</v>
      </c>
      <c r="E79" s="14">
        <f>Tavola1!G79/Tavola1!D79</f>
        <v>4.7013601419278531E-2</v>
      </c>
      <c r="F79" s="14">
        <f>Tavola1!H79/Tavola1!D79</f>
        <v>3.5481963335304554E-3</v>
      </c>
      <c r="G79" s="14">
        <f>Tavola1!J79/Tavola1!D79</f>
        <v>0.43997634535777647</v>
      </c>
      <c r="H79" s="14">
        <f>Tavola1!K79/Tavola1!D79</f>
        <v>0.43110585452395034</v>
      </c>
      <c r="I79" s="14">
        <f>Tavola1!L79/Tavola1!D79</f>
        <v>7.8356002365464222E-2</v>
      </c>
    </row>
    <row r="80" spans="1:9" hidden="1" outlineLevel="1">
      <c r="A80" s="4">
        <v>43968</v>
      </c>
      <c r="B80" s="14">
        <f>Tavola1!D80/Tavola1!B80</f>
        <v>2.8852213308807249E-2</v>
      </c>
      <c r="C80" s="14"/>
      <c r="D80" s="14">
        <f>Tavola1!F80/Tavola1!D80</f>
        <v>4.6635182998819365E-2</v>
      </c>
      <c r="E80" s="14">
        <f>Tavola1!G80/Tavola1!D80</f>
        <v>4.2798110979929159E-2</v>
      </c>
      <c r="F80" s="14">
        <f>Tavola1!H80/Tavola1!D80</f>
        <v>3.8370720188902006E-3</v>
      </c>
      <c r="G80" s="14">
        <f>Tavola1!J80/Tavola1!D80</f>
        <v>0.41233766233766234</v>
      </c>
      <c r="H80" s="14">
        <f>Tavola1!K80/Tavola1!D80</f>
        <v>0.46221959858323497</v>
      </c>
      <c r="I80" s="14">
        <f>Tavola1!L80/Tavola1!D80</f>
        <v>7.880755608028335E-2</v>
      </c>
    </row>
    <row r="81" spans="1:9" hidden="1" outlineLevel="1">
      <c r="A81" s="4">
        <v>43969</v>
      </c>
      <c r="B81" s="14">
        <f>Tavola1!D81/Tavola1!B81</f>
        <v>2.8563255622207826E-2</v>
      </c>
      <c r="C81" s="14"/>
      <c r="D81" s="14">
        <f>Tavola1!F81/Tavola1!D81</f>
        <v>4.4182621502209134E-2</v>
      </c>
      <c r="E81" s="14">
        <f>Tavola1!G81/Tavola1!D81</f>
        <v>4.0353460972017675E-2</v>
      </c>
      <c r="F81" s="14">
        <f>Tavola1!H81/Tavola1!D81</f>
        <v>3.8291605301914579E-3</v>
      </c>
      <c r="G81" s="14">
        <f>Tavola1!J81/Tavola1!D81</f>
        <v>0.40913107511045654</v>
      </c>
      <c r="H81" s="14">
        <f>Tavola1!K81/Tavola1!D81</f>
        <v>0.46804123711340206</v>
      </c>
      <c r="I81" s="14">
        <f>Tavola1!L81/Tavola1!D81</f>
        <v>7.8645066273932251E-2</v>
      </c>
    </row>
    <row r="82" spans="1:9" hidden="1" outlineLevel="1">
      <c r="A82" s="4">
        <v>43970</v>
      </c>
      <c r="B82" s="14">
        <f>Tavola1!D82/Tavola1!B82</f>
        <v>2.7884300229432973E-2</v>
      </c>
      <c r="C82" s="14"/>
      <c r="D82" s="14">
        <f>Tavola1!F82/Tavola1!D82</f>
        <v>4.0258595357037907E-2</v>
      </c>
      <c r="E82" s="14">
        <f>Tavola1!G82/Tavola1!D82</f>
        <v>3.6732295033793709E-2</v>
      </c>
      <c r="F82" s="14">
        <f>Tavola1!H82/Tavola1!D82</f>
        <v>3.5263003232441962E-3</v>
      </c>
      <c r="G82" s="14">
        <f>Tavola1!J82/Tavola1!D82</f>
        <v>0.40758154569497501</v>
      </c>
      <c r="H82" s="14">
        <f>Tavola1!K82/Tavola1!D82</f>
        <v>0.47340581839553336</v>
      </c>
      <c r="I82" s="14">
        <f>Tavola1!L82/Tavola1!D82</f>
        <v>7.8754040552453719E-2</v>
      </c>
    </row>
    <row r="83" spans="1:9" hidden="1" outlineLevel="1">
      <c r="A83" s="4">
        <v>43971</v>
      </c>
      <c r="B83" s="14">
        <f>Tavola1!D83/Tavola1!B83</f>
        <v>2.7603117185793013E-2</v>
      </c>
      <c r="C83" s="14"/>
      <c r="D83" s="14">
        <f>Tavola1!F83/Tavola1!D83</f>
        <v>3.7818821459982409E-2</v>
      </c>
      <c r="E83" s="14">
        <f>Tavola1!G83/Tavola1!D83</f>
        <v>3.4593960715332744E-2</v>
      </c>
      <c r="F83" s="14">
        <f>Tavola1!H83/Tavola1!D83</f>
        <v>3.2248607446496626E-3</v>
      </c>
      <c r="G83" s="14">
        <f>Tavola1!J83/Tavola1!D83</f>
        <v>0.40867780709469365</v>
      </c>
      <c r="H83" s="14">
        <f>Tavola1!K83/Tavola1!D83</f>
        <v>0.47493403693931396</v>
      </c>
      <c r="I83" s="14">
        <f>Tavola1!L83/Tavola1!D83</f>
        <v>7.8569334506009975E-2</v>
      </c>
    </row>
    <row r="84" spans="1:9" hidden="1" outlineLevel="1">
      <c r="A84" s="4">
        <v>43972</v>
      </c>
      <c r="B84" s="14">
        <f>Tavola1!D84/Tavola1!B84</f>
        <v>2.6831987938562049E-2</v>
      </c>
      <c r="C84" s="14"/>
      <c r="D84" s="14">
        <f>Tavola1!F84/Tavola1!D84</f>
        <v>3.4533216271583261E-2</v>
      </c>
      <c r="E84" s="14">
        <f>Tavola1!G84/Tavola1!D84</f>
        <v>3.1314018144571264E-2</v>
      </c>
      <c r="F84" s="14">
        <f>Tavola1!H84/Tavola1!D84</f>
        <v>3.2191981270119989E-3</v>
      </c>
      <c r="G84" s="14">
        <f>Tavola1!J84/Tavola1!D84</f>
        <v>0.4108867427568042</v>
      </c>
      <c r="H84" s="14">
        <f>Tavola1!K84/Tavola1!D84</f>
        <v>0.4761486684225929</v>
      </c>
      <c r="I84" s="14">
        <f>Tavola1!L84/Tavola1!D84</f>
        <v>7.8431372549019607E-2</v>
      </c>
    </row>
    <row r="85" spans="1:9" hidden="1" outlineLevel="1">
      <c r="A85" s="4">
        <v>43973</v>
      </c>
      <c r="B85" s="14">
        <f>Tavola1!D85/Tavola1!B85</f>
        <v>2.6431071381662816E-2</v>
      </c>
      <c r="C85" s="14"/>
      <c r="D85" s="14">
        <f>Tavola1!F85/Tavola1!D85</f>
        <v>3.3031277404267756E-2</v>
      </c>
      <c r="E85" s="14">
        <f>Tavola1!G85/Tavola1!D85</f>
        <v>3.0108155510084771E-2</v>
      </c>
      <c r="F85" s="14">
        <f>Tavola1!H85/Tavola1!D85</f>
        <v>2.9231218941829875E-3</v>
      </c>
      <c r="G85" s="14">
        <f>Tavola1!J85/Tavola1!D85</f>
        <v>0.41099093832212802</v>
      </c>
      <c r="H85" s="14">
        <f>Tavola1!K85/Tavola1!D85</f>
        <v>0.47763811750950014</v>
      </c>
      <c r="I85" s="14">
        <f>Tavola1!L85/Tavola1!D85</f>
        <v>7.833966676410406E-2</v>
      </c>
    </row>
    <row r="86" spans="1:9" hidden="1" outlineLevel="1">
      <c r="A86" s="4">
        <v>43974</v>
      </c>
      <c r="B86" s="14">
        <f>Tavola1!D86/Tavola1!B86</f>
        <v>2.593375937170711E-2</v>
      </c>
      <c r="C86" s="14"/>
      <c r="D86" s="14">
        <f>Tavola1!F86/Tavola1!D86</f>
        <v>3.0400467699503071E-2</v>
      </c>
      <c r="E86" s="14">
        <f>Tavola1!G86/Tavola1!D86</f>
        <v>2.7769657994738382E-2</v>
      </c>
      <c r="F86" s="14">
        <f>Tavola1!H86/Tavola1!D86</f>
        <v>2.6308097047646889E-3</v>
      </c>
      <c r="G86" s="14">
        <f>Tavola1!J86/Tavola1!D86</f>
        <v>0.41157556270096463</v>
      </c>
      <c r="H86" s="14">
        <f>Tavola1!K86/Tavola1!D86</f>
        <v>0.47939199064600996</v>
      </c>
      <c r="I86" s="14">
        <f>Tavola1!L86/Tavola1!D86</f>
        <v>7.8631978953522363E-2</v>
      </c>
    </row>
    <row r="87" spans="1:9" hidden="1" outlineLevel="1">
      <c r="A87" s="4">
        <v>43975</v>
      </c>
      <c r="B87" s="14">
        <f>Tavola1!D87/Tavola1!B87</f>
        <v>2.5688748133194245E-2</v>
      </c>
      <c r="C87" s="14"/>
      <c r="D87" s="14">
        <f>Tavola1!F87/Tavola1!D87</f>
        <v>2.9214139643587496E-2</v>
      </c>
      <c r="E87" s="14">
        <f>Tavola1!G87/Tavola1!D87</f>
        <v>2.6584867075664622E-2</v>
      </c>
      <c r="F87" s="14">
        <f>Tavola1!H87/Tavola1!D87</f>
        <v>2.6292725679228747E-3</v>
      </c>
      <c r="G87" s="14">
        <f>Tavola1!J87/Tavola1!D87</f>
        <v>0.39526730937773885</v>
      </c>
      <c r="H87" s="14">
        <f>Tavola1!K87/Tavola1!D87</f>
        <v>0.49693251533742333</v>
      </c>
      <c r="I87" s="14">
        <f>Tavola1!L87/Tavola1!D87</f>
        <v>7.8586035641250371E-2</v>
      </c>
    </row>
    <row r="88" spans="1:9" hidden="1" outlineLevel="1">
      <c r="A88" s="4">
        <v>43976</v>
      </c>
      <c r="B88" s="14">
        <f>Tavola1!D88/Tavola1!B88</f>
        <v>2.5336201861586118E-2</v>
      </c>
      <c r="C88" s="14"/>
      <c r="D88" s="14">
        <f>Tavola1!F88/Tavola1!D88</f>
        <v>2.859644003501605E-2</v>
      </c>
      <c r="E88" s="14">
        <f>Tavola1!G88/Tavola1!D88</f>
        <v>2.59702363583309E-2</v>
      </c>
      <c r="F88" s="14">
        <f>Tavola1!H88/Tavola1!D88</f>
        <v>2.6262036766851473E-3</v>
      </c>
      <c r="G88" s="14">
        <f>Tavola1!J88/Tavola1!D88</f>
        <v>0.38955354537496351</v>
      </c>
      <c r="H88" s="14">
        <f>Tavola1!K88/Tavola1!D88</f>
        <v>0.50306390428946601</v>
      </c>
      <c r="I88" s="14">
        <f>Tavola1!L88/Tavola1!D88</f>
        <v>7.8786110300554421E-2</v>
      </c>
    </row>
    <row r="89" spans="1:9" hidden="1" outlineLevel="1">
      <c r="A89" s="4">
        <v>43977</v>
      </c>
      <c r="B89" s="14">
        <f>Tavola1!D89/Tavola1!B89</f>
        <v>2.4912479481704216E-2</v>
      </c>
      <c r="C89" s="14"/>
      <c r="D89" s="14">
        <f>Tavola1!F89/Tavola1!D89</f>
        <v>2.7113702623906704E-2</v>
      </c>
      <c r="E89" s="14">
        <f>Tavola1!G89/Tavola1!D89</f>
        <v>2.4198250728862974E-2</v>
      </c>
      <c r="F89" s="14">
        <f>Tavola1!H89/Tavola1!D89</f>
        <v>2.9154518950437317E-3</v>
      </c>
      <c r="G89" s="14">
        <f>Tavola1!J89/Tavola1!D89</f>
        <v>0.38979591836734695</v>
      </c>
      <c r="H89" s="14">
        <f>Tavola1!K89/Tavola1!D89</f>
        <v>0.50408163265306127</v>
      </c>
      <c r="I89" s="14">
        <f>Tavola1!L89/Tavola1!D89</f>
        <v>7.9008746355685125E-2</v>
      </c>
    </row>
    <row r="90" spans="1:9" hidden="1" outlineLevel="1">
      <c r="A90" s="4">
        <v>43978</v>
      </c>
      <c r="B90" s="14">
        <f>Tavola1!D90/Tavola1!B90</f>
        <v>2.4484122741366406E-2</v>
      </c>
      <c r="C90" s="14"/>
      <c r="D90" s="14">
        <f>Tavola1!F90/Tavola1!D90</f>
        <v>2.4163027656477438E-2</v>
      </c>
      <c r="E90" s="14">
        <f>Tavola1!G90/Tavola1!D90</f>
        <v>2.1251819505094614E-2</v>
      </c>
      <c r="F90" s="14">
        <f>Tavola1!H90/Tavola1!D90</f>
        <v>2.911208151382824E-3</v>
      </c>
      <c r="G90" s="14">
        <f>Tavola1!J90/Tavola1!D90</f>
        <v>0.35953420669577874</v>
      </c>
      <c r="H90" s="14">
        <f>Tavola1!K90/Tavola1!D90</f>
        <v>0.53711790393013104</v>
      </c>
      <c r="I90" s="14">
        <f>Tavola1!L90/Tavola1!D90</f>
        <v>7.9184861717612812E-2</v>
      </c>
    </row>
    <row r="91" spans="1:9" hidden="1" outlineLevel="1">
      <c r="A91" s="4">
        <v>43979</v>
      </c>
      <c r="B91" s="14">
        <f>Tavola1!D91/Tavola1!B91</f>
        <v>2.4123607173931347E-2</v>
      </c>
      <c r="C91" s="14"/>
      <c r="D91" s="14">
        <f>Tavola1!F91/Tavola1!D91</f>
        <v>2.326934264107039E-2</v>
      </c>
      <c r="E91" s="14">
        <f>Tavola1!G91/Tavola1!D91</f>
        <v>2.0942408376963352E-2</v>
      </c>
      <c r="F91" s="14">
        <f>Tavola1!H91/Tavola1!D91</f>
        <v>2.3269342641070389E-3</v>
      </c>
      <c r="G91" s="14">
        <f>Tavola1!J91/Tavola1!D91</f>
        <v>0.30977312390924955</v>
      </c>
      <c r="H91" s="14">
        <f>Tavola1!K91/Tavola1!D91</f>
        <v>0.58784176847004077</v>
      </c>
      <c r="I91" s="14">
        <f>Tavola1!L91/Tavola1!D91</f>
        <v>7.9115764979639319E-2</v>
      </c>
    </row>
    <row r="92" spans="1:9" hidden="1" outlineLevel="1">
      <c r="A92" s="4">
        <v>43980</v>
      </c>
      <c r="B92" s="14">
        <f>Tavola1!D92/Tavola1!B92</f>
        <v>2.3565033326711376E-2</v>
      </c>
      <c r="C92" s="14"/>
      <c r="D92" s="14">
        <f>Tavola1!F92/Tavola1!D92</f>
        <v>2.1511627906976746E-2</v>
      </c>
      <c r="E92" s="14">
        <f>Tavola1!G92/Tavola1!D92</f>
        <v>1.9476744186046512E-2</v>
      </c>
      <c r="F92" s="14">
        <f>Tavola1!H92/Tavola1!D92</f>
        <v>2.0348837209302325E-3</v>
      </c>
      <c r="G92" s="14">
        <f>Tavola1!J92/Tavola1!D92</f>
        <v>0.30901162790697673</v>
      </c>
      <c r="H92" s="14">
        <f>Tavola1!K92/Tavola1!D92</f>
        <v>0.59040697674418607</v>
      </c>
      <c r="I92" s="14">
        <f>Tavola1!L92/Tavola1!D92</f>
        <v>7.9069767441860464E-2</v>
      </c>
    </row>
    <row r="93" spans="1:9" hidden="1" outlineLevel="1">
      <c r="A93" s="4">
        <v>43981</v>
      </c>
      <c r="B93" s="14">
        <f>Tavola1!D93/Tavola1!B93</f>
        <v>2.3120688381215952E-2</v>
      </c>
      <c r="C93" s="14"/>
      <c r="D93" s="14">
        <f>Tavola1!F93/Tavola1!D93</f>
        <v>2.1499128413712959E-2</v>
      </c>
      <c r="E93" s="14">
        <f>Tavola1!G93/Tavola1!D93</f>
        <v>1.9465427077280651E-2</v>
      </c>
      <c r="F93" s="14">
        <f>Tavola1!H93/Tavola1!D93</f>
        <v>2.0337013364323067E-3</v>
      </c>
      <c r="G93" s="14">
        <f>Tavola1!J93/Tavola1!D93</f>
        <v>0.26873910517141197</v>
      </c>
      <c r="H93" s="14">
        <f>Tavola1!K93/Tavola1!D93</f>
        <v>0.63044741429401507</v>
      </c>
      <c r="I93" s="14">
        <f>Tavola1!L93/Tavola1!D93</f>
        <v>7.9314352120859966E-2</v>
      </c>
    </row>
    <row r="94" spans="1:9" hidden="1" outlineLevel="1">
      <c r="A94" s="4">
        <v>43982</v>
      </c>
      <c r="B94" s="14">
        <f>Tavola1!D94/Tavola1!B94</f>
        <v>2.2945073107014807E-2</v>
      </c>
      <c r="C94" s="14"/>
      <c r="D94" s="14">
        <f>Tavola1!F94/Tavola1!D94</f>
        <v>2.0911995352889921E-2</v>
      </c>
      <c r="E94" s="14">
        <f>Tavola1!G94/Tavola1!D94</f>
        <v>1.8878884693581181E-2</v>
      </c>
      <c r="F94" s="14">
        <f>Tavola1!H94/Tavola1!D94</f>
        <v>2.0331106593087424E-3</v>
      </c>
      <c r="G94" s="14">
        <f>Tavola1!J94/Tavola1!D94</f>
        <v>0.26546616322974148</v>
      </c>
      <c r="H94" s="14">
        <f>Tavola1!K94/Tavola1!D94</f>
        <v>0.63404008132442635</v>
      </c>
      <c r="I94" s="14">
        <f>Tavola1!L94/Tavola1!D94</f>
        <v>7.9581760092942197E-2</v>
      </c>
    </row>
    <row r="95" spans="1:9" hidden="1" outlineLevel="1">
      <c r="A95" s="4">
        <v>43983</v>
      </c>
      <c r="B95" s="14">
        <f>Tavola1!D95/Tavola1!B95</f>
        <v>2.2773272657521198E-2</v>
      </c>
      <c r="C95" s="14"/>
      <c r="D95" s="14">
        <f>Tavola1!F95/Tavola1!D95</f>
        <v>2.1202439732791172E-2</v>
      </c>
      <c r="E95" s="14">
        <f>Tavola1!G95/Tavola1!D95</f>
        <v>1.8878884693581181E-2</v>
      </c>
      <c r="F95" s="14">
        <f>Tavola1!H95/Tavola1!D95</f>
        <v>2.3235550392099913E-3</v>
      </c>
      <c r="G95" s="14">
        <f>Tavola1!J95/Tavola1!D95</f>
        <v>0.25965727563171653</v>
      </c>
      <c r="H95" s="14">
        <f>Tavola1!K95/Tavola1!D95</f>
        <v>0.63955852454255013</v>
      </c>
      <c r="I95" s="14">
        <f>Tavola1!L95/Tavola1!D95</f>
        <v>7.9581760092942197E-2</v>
      </c>
    </row>
    <row r="96" spans="1:9" hidden="1" outlineLevel="1">
      <c r="A96" s="4">
        <v>43984</v>
      </c>
      <c r="B96" s="14">
        <f>Tavola1!D96/Tavola1!B96</f>
        <v>2.2468174974090226E-2</v>
      </c>
      <c r="C96" s="14"/>
      <c r="D96" s="14">
        <f>Tavola1!F96/Tavola1!D96</f>
        <v>2.0017406440382943E-2</v>
      </c>
      <c r="E96" s="14">
        <f>Tavola1!G96/Tavola1!D96</f>
        <v>1.798665506237308E-2</v>
      </c>
      <c r="F96" s="14">
        <f>Tavola1!H96/Tavola1!D96</f>
        <v>2.0307513780098638E-3</v>
      </c>
      <c r="G96" s="14">
        <f>Tavola1!J96/Tavola1!D96</f>
        <v>0.25906585436611546</v>
      </c>
      <c r="H96" s="14">
        <f>Tavola1!K96/Tavola1!D96</f>
        <v>0.64113722077168556</v>
      </c>
      <c r="I96" s="14">
        <f>Tavola1!L96/Tavola1!D96</f>
        <v>7.9779518421816076E-2</v>
      </c>
    </row>
    <row r="97" spans="1:9" hidden="1" outlineLevel="1">
      <c r="A97" s="4">
        <v>43985</v>
      </c>
      <c r="B97" s="14">
        <f>Tavola1!D97/Tavola1!B97</f>
        <v>2.2256946013830686E-2</v>
      </c>
      <c r="C97" s="14"/>
      <c r="D97" s="14">
        <f>Tavola1!F97/Tavola1!D97</f>
        <v>1.9437191760951551E-2</v>
      </c>
      <c r="E97" s="14">
        <f>Tavola1!G97/Tavola1!D97</f>
        <v>1.7406440382941687E-2</v>
      </c>
      <c r="F97" s="14">
        <f>Tavola1!H97/Tavola1!D97</f>
        <v>2.0307513780098638E-3</v>
      </c>
      <c r="G97" s="14">
        <f>Tavola1!J97/Tavola1!D97</f>
        <v>0.24281984334203655</v>
      </c>
      <c r="H97" s="14">
        <f>Tavola1!K97/Tavola1!D97</f>
        <v>0.65796344647519578</v>
      </c>
      <c r="I97" s="14">
        <f>Tavola1!L97/Tavola1!D97</f>
        <v>7.9779518421816076E-2</v>
      </c>
    </row>
    <row r="98" spans="1:9" hidden="1" outlineLevel="1">
      <c r="A98" s="4">
        <v>43986</v>
      </c>
      <c r="B98" s="14">
        <f>Tavola1!D98/Tavola1!B98</f>
        <v>2.1834697342083261E-2</v>
      </c>
      <c r="C98" s="14"/>
      <c r="D98" s="14">
        <f>Tavola1!F98/Tavola1!D98</f>
        <v>1.8276762402088774E-2</v>
      </c>
      <c r="E98" s="14">
        <f>Tavola1!G98/Tavola1!D98</f>
        <v>1.6536118363794605E-2</v>
      </c>
      <c r="F98" s="14">
        <f>Tavola1!H98/Tavola1!D98</f>
        <v>1.7406440382941688E-3</v>
      </c>
      <c r="G98" s="14">
        <f>Tavola1!J98/Tavola1!D98</f>
        <v>0.23672758920800696</v>
      </c>
      <c r="H98" s="14">
        <f>Tavola1!K98/Tavola1!D98</f>
        <v>0.66492602262837253</v>
      </c>
      <c r="I98" s="14">
        <f>Tavola1!L98/Tavola1!D98</f>
        <v>8.0069625761531774E-2</v>
      </c>
    </row>
    <row r="99" spans="1:9" hidden="1" outlineLevel="1">
      <c r="A99" s="4">
        <v>43987</v>
      </c>
      <c r="B99" s="14">
        <f>Tavola1!D99/Tavola1!B99</f>
        <v>2.1464277043557294E-2</v>
      </c>
      <c r="C99" s="14"/>
      <c r="D99" s="14">
        <f>Tavola1!F99/Tavola1!D99</f>
        <v>1.7401392111368909E-2</v>
      </c>
      <c r="E99" s="14">
        <f>Tavola1!G99/Tavola1!D99</f>
        <v>1.5661252900232018E-2</v>
      </c>
      <c r="F99" s="14">
        <f>Tavola1!H99/Tavola1!D99</f>
        <v>1.7401392111368909E-3</v>
      </c>
      <c r="G99" s="14">
        <f>Tavola1!J99/Tavola1!D99</f>
        <v>0.23549883990719259</v>
      </c>
      <c r="H99" s="14">
        <f>Tavola1!K99/Tavola1!D99</f>
        <v>0.66705336426914152</v>
      </c>
      <c r="I99" s="14">
        <f>Tavola1!L99/Tavola1!D99</f>
        <v>8.0046403712296987E-2</v>
      </c>
    </row>
    <row r="100" spans="1:9" hidden="1" outlineLevel="1">
      <c r="A100" s="4">
        <v>43988</v>
      </c>
      <c r="B100" s="14">
        <f>Tavola1!D100/Tavola1!B100</f>
        <v>2.1109696999363648E-2</v>
      </c>
      <c r="C100" s="14"/>
      <c r="D100" s="14">
        <f>Tavola1!F100/Tavola1!D100</f>
        <v>1.5652173913043479E-2</v>
      </c>
      <c r="E100" s="14">
        <f>Tavola1!G100/Tavola1!D100</f>
        <v>1.3623188405797102E-2</v>
      </c>
      <c r="F100" s="14">
        <f>Tavola1!H100/Tavola1!D100</f>
        <v>2.0289855072463769E-3</v>
      </c>
      <c r="G100" s="14">
        <f>Tavola1!J100/Tavola1!D100</f>
        <v>0.2353623188405797</v>
      </c>
      <c r="H100" s="14">
        <f>Tavola1!K100/Tavola1!D100</f>
        <v>0.66898550724637684</v>
      </c>
      <c r="I100" s="14">
        <f>Tavola1!L100/Tavola1!D100</f>
        <v>0.08</v>
      </c>
    </row>
    <row r="101" spans="1:9" hidden="1" outlineLevel="1">
      <c r="A101" s="4">
        <v>43989</v>
      </c>
      <c r="B101" s="14">
        <f>Tavola1!D101/Tavola1!B101</f>
        <v>2.091705306543019E-2</v>
      </c>
      <c r="C101" s="14"/>
      <c r="D101" s="14">
        <f>Tavola1!F101/Tavola1!D101</f>
        <v>1.4198782961460446E-2</v>
      </c>
      <c r="E101" s="14">
        <f>Tavola1!G101/Tavola1!D101</f>
        <v>1.2170385395537525E-2</v>
      </c>
      <c r="F101" s="14">
        <f>Tavola1!H101/Tavola1!D101</f>
        <v>2.0283975659229209E-3</v>
      </c>
      <c r="G101" s="14">
        <f>Tavola1!J101/Tavola1!D101</f>
        <v>0.23558388872790495</v>
      </c>
      <c r="H101" s="14">
        <f>Tavola1!K101/Tavola1!D101</f>
        <v>0.66995073891625612</v>
      </c>
      <c r="I101" s="14">
        <f>Tavola1!L101/Tavola1!D101</f>
        <v>8.0266589394378446E-2</v>
      </c>
    </row>
    <row r="102" spans="1:9" hidden="1" outlineLevel="1">
      <c r="A102" s="4">
        <v>43990</v>
      </c>
      <c r="B102" s="14">
        <f>Tavola1!D102/Tavola1!B102</f>
        <v>2.0833710536956901E-2</v>
      </c>
      <c r="C102" s="14"/>
      <c r="D102" s="14">
        <f>Tavola1!F102/Tavola1!D102</f>
        <v>1.3615295480880649E-2</v>
      </c>
      <c r="E102" s="14">
        <f>Tavola1!G102/Tavola1!D102</f>
        <v>1.1587485515643106E-2</v>
      </c>
      <c r="F102" s="14">
        <f>Tavola1!H102/Tavola1!D102</f>
        <v>2.0278099652375433E-3</v>
      </c>
      <c r="G102" s="14">
        <f>Tavola1!J102/Tavola1!D102</f>
        <v>0.23348783314020857</v>
      </c>
      <c r="H102" s="14">
        <f>Tavola1!K102/Tavola1!D102</f>
        <v>0.67236384704519114</v>
      </c>
      <c r="I102" s="14">
        <f>Tavola1!L102/Tavola1!D102</f>
        <v>8.0533024333719588E-2</v>
      </c>
    </row>
    <row r="103" spans="1:9" hidden="1" outlineLevel="1">
      <c r="A103" s="4">
        <v>43991</v>
      </c>
      <c r="B103" s="14">
        <f>Tavola1!D103/Tavola1!B103</f>
        <v>2.0490976613946204E-2</v>
      </c>
      <c r="C103" s="14"/>
      <c r="D103" s="14">
        <f>Tavola1!F103/Tavola1!D103</f>
        <v>1.3028372900984365E-2</v>
      </c>
      <c r="E103" s="14">
        <f>Tavola1!G103/Tavola1!D103</f>
        <v>1.129125651418645E-2</v>
      </c>
      <c r="F103" s="14">
        <f>Tavola1!H103/Tavola1!D103</f>
        <v>1.7371163867979154E-3</v>
      </c>
      <c r="G103" s="14">
        <f>Tavola1!J103/Tavola1!D103</f>
        <v>0.23393167342211929</v>
      </c>
      <c r="H103" s="14">
        <f>Tavola1!K103/Tavola1!D103</f>
        <v>0.67255356108859299</v>
      </c>
      <c r="I103" s="14">
        <f>Tavola1!L103/Tavola1!D103</f>
        <v>8.048639258830341E-2</v>
      </c>
    </row>
    <row r="104" spans="1:9" hidden="1" outlineLevel="1">
      <c r="A104" s="4">
        <v>43992</v>
      </c>
      <c r="B104" s="14">
        <f>Tavola1!D104/Tavola1!B104</f>
        <v>2.015940811277599E-2</v>
      </c>
      <c r="C104" s="14"/>
      <c r="D104" s="14">
        <f>Tavola1!F104/Tavola1!D104</f>
        <v>1.3314037626628075E-2</v>
      </c>
      <c r="E104" s="14">
        <f>Tavola1!G104/Tavola1!D104</f>
        <v>1.1577424023154847E-2</v>
      </c>
      <c r="F104" s="14">
        <f>Tavola1!H104/Tavola1!D104</f>
        <v>1.7366136034732273E-3</v>
      </c>
      <c r="G104" s="14">
        <f>Tavola1!J104/Tavola1!D104</f>
        <v>0.23357452966714906</v>
      </c>
      <c r="H104" s="14">
        <f>Tavola1!K104/Tavola1!D104</f>
        <v>0.6726483357452967</v>
      </c>
      <c r="I104" s="14">
        <f>Tavola1!L104/Tavola1!D104</f>
        <v>8.0463096960926198E-2</v>
      </c>
    </row>
    <row r="105" spans="1:9" hidden="1" outlineLevel="1">
      <c r="A105" s="4">
        <v>43993</v>
      </c>
      <c r="B105" s="14">
        <f>Tavola1!D105/Tavola1!B105</f>
        <v>1.9807486140492693E-2</v>
      </c>
      <c r="C105" s="14"/>
      <c r="D105" s="14">
        <f>Tavola1!F105/Tavola1!D105</f>
        <v>1.215629522431259E-2</v>
      </c>
      <c r="E105" s="14">
        <f>Tavola1!G105/Tavola1!D105</f>
        <v>1.0709117221418235E-2</v>
      </c>
      <c r="F105" s="14">
        <f>Tavola1!H105/Tavola1!D105</f>
        <v>1.4471780028943559E-3</v>
      </c>
      <c r="G105" s="14">
        <f>Tavola1!J105/Tavola1!D105</f>
        <v>0.23357452966714906</v>
      </c>
      <c r="H105" s="14">
        <f>Tavola1!K105/Tavola1!D105</f>
        <v>0.67351664254703325</v>
      </c>
      <c r="I105" s="14">
        <f>Tavola1!L105/Tavola1!D105</f>
        <v>8.0752532561505067E-2</v>
      </c>
    </row>
    <row r="106" spans="1:9" hidden="1" outlineLevel="1">
      <c r="A106" s="4">
        <v>43994</v>
      </c>
      <c r="B106" s="14">
        <f>Tavola1!D106/Tavola1!B106</f>
        <v>1.9604727831904353E-2</v>
      </c>
      <c r="C106" s="14"/>
      <c r="D106" s="14">
        <f>Tavola1!F106/Tavola1!D106</f>
        <v>1.0709117221418235E-2</v>
      </c>
      <c r="E106" s="14">
        <f>Tavola1!G106/Tavola1!D106</f>
        <v>9.8408104196816212E-3</v>
      </c>
      <c r="F106" s="14">
        <f>Tavola1!H106/Tavola1!D106</f>
        <v>8.6830680173661363E-4</v>
      </c>
      <c r="G106" s="14">
        <f>Tavola1!J106/Tavola1!D106</f>
        <v>0.23270622286541245</v>
      </c>
      <c r="H106" s="14">
        <f>Tavola1!K106/Tavola1!D106</f>
        <v>0.6758321273516642</v>
      </c>
      <c r="I106" s="14">
        <f>Tavola1!L106/Tavola1!D106</f>
        <v>8.0752532561505067E-2</v>
      </c>
    </row>
    <row r="107" spans="1:9" hidden="1" outlineLevel="1">
      <c r="A107" s="4">
        <v>43995</v>
      </c>
      <c r="B107" s="14">
        <f>Tavola1!D107/Tavola1!B107</f>
        <v>1.9380996977327151E-2</v>
      </c>
      <c r="C107" s="14"/>
      <c r="D107" s="14">
        <f>Tavola1!F107/Tavola1!D107</f>
        <v>1.0416666666666666E-2</v>
      </c>
      <c r="E107" s="14">
        <f>Tavola1!G107/Tavola1!D107</f>
        <v>9.5486111111111119E-3</v>
      </c>
      <c r="F107" s="14">
        <f>Tavola1!H107/Tavola1!D107</f>
        <v>8.6805555555555551E-4</v>
      </c>
      <c r="G107" s="14">
        <f>Tavola1!J107/Tavola1!D107</f>
        <v>0.23321759259259259</v>
      </c>
      <c r="H107" s="14">
        <f>Tavola1!K107/Tavola1!D107</f>
        <v>0.67563657407407407</v>
      </c>
      <c r="I107" s="14">
        <f>Tavola1!L107/Tavola1!D107</f>
        <v>8.0729166666666671E-2</v>
      </c>
    </row>
    <row r="108" spans="1:9" hidden="1" outlineLevel="1">
      <c r="A108" s="4">
        <v>43996</v>
      </c>
      <c r="B108" s="14">
        <f>Tavola1!D108/Tavola1!B108</f>
        <v>1.9265707375249391E-2</v>
      </c>
      <c r="C108" s="14"/>
      <c r="D108" s="14">
        <f>Tavola1!F108/Tavola1!D108</f>
        <v>1.01243853051779E-2</v>
      </c>
      <c r="E108" s="14">
        <f>Tavola1!G108/Tavola1!D108</f>
        <v>9.2565808504483649E-3</v>
      </c>
      <c r="F108" s="14">
        <f>Tavola1!H108/Tavola1!D108</f>
        <v>8.6780445472953432E-4</v>
      </c>
      <c r="G108" s="14">
        <f>Tavola1!J108/Tavola1!D108</f>
        <v>0.23199305756436217</v>
      </c>
      <c r="H108" s="14">
        <f>Tavola1!K108/Tavola1!D108</f>
        <v>0.67717674284061324</v>
      </c>
      <c r="I108" s="14">
        <f>Tavola1!L108/Tavola1!D108</f>
        <v>8.0705814289846689E-2</v>
      </c>
    </row>
    <row r="109" spans="1:9" hidden="1" outlineLevel="1">
      <c r="A109" s="4">
        <v>43997</v>
      </c>
      <c r="B109" s="14">
        <f>Tavola1!D109/Tavola1!B109</f>
        <v>1.9176274212957572E-2</v>
      </c>
      <c r="C109" s="14"/>
      <c r="D109" s="14">
        <f>Tavola1!F109/Tavola1!D109</f>
        <v>9.8322729901677269E-3</v>
      </c>
      <c r="E109" s="14">
        <f>Tavola1!G109/Tavola1!D109</f>
        <v>8.6755349913244656E-3</v>
      </c>
      <c r="F109" s="14">
        <f>Tavola1!H109/Tavola1!D109</f>
        <v>1.1567379988432619E-3</v>
      </c>
      <c r="G109" s="14">
        <f>Tavola1!J109/Tavola1!D109</f>
        <v>0.22296124927703875</v>
      </c>
      <c r="H109" s="14">
        <f>Tavola1!K109/Tavola1!D109</f>
        <v>0.68623481781376516</v>
      </c>
      <c r="I109" s="14">
        <f>Tavola1!L109/Tavola1!D109</f>
        <v>8.0971659919028341E-2</v>
      </c>
    </row>
    <row r="110" spans="1:9" hidden="1" outlineLevel="1">
      <c r="A110" s="4">
        <v>43998</v>
      </c>
      <c r="B110" s="14">
        <f>Tavola1!D110/Tavola1!B110</f>
        <v>1.8957449839464371E-2</v>
      </c>
      <c r="C110" s="14"/>
      <c r="D110" s="14">
        <f>Tavola1!F110/Tavola1!D110</f>
        <v>1.0404624277456647E-2</v>
      </c>
      <c r="E110" s="14">
        <f>Tavola1!G110/Tavola1!D110</f>
        <v>9.2485549132947983E-3</v>
      </c>
      <c r="F110" s="14">
        <f>Tavola1!H110/Tavola1!D110</f>
        <v>1.1560693641618498E-3</v>
      </c>
      <c r="G110" s="14">
        <f>Tavola1!J110/Tavola1!D110</f>
        <v>0.22254335260115607</v>
      </c>
      <c r="H110" s="14">
        <f>Tavola1!K110/Tavola1!D110</f>
        <v>0.68612716763005777</v>
      </c>
      <c r="I110" s="14">
        <f>Tavola1!L110/Tavola1!D110</f>
        <v>8.0924855491329481E-2</v>
      </c>
    </row>
    <row r="111" spans="1:9" hidden="1" outlineLevel="1">
      <c r="A111" s="4">
        <v>43999</v>
      </c>
      <c r="B111" s="14">
        <f>Tavola1!D111/Tavola1!B111</f>
        <v>1.8773181788603779E-2</v>
      </c>
      <c r="C111" s="14"/>
      <c r="D111" s="14">
        <f>Tavola1!F111/Tavola1!D111</f>
        <v>8.0878105141536684E-3</v>
      </c>
      <c r="E111" s="14">
        <f>Tavola1!G111/Tavola1!D111</f>
        <v>7.2212593876372043E-3</v>
      </c>
      <c r="F111" s="14">
        <f>Tavola1!H111/Tavola1!D111</f>
        <v>8.6655112651646442E-4</v>
      </c>
      <c r="G111" s="14">
        <f>Tavola1!J111/Tavola1!D111</f>
        <v>0.22443674176776429</v>
      </c>
      <c r="H111" s="14">
        <f>Tavola1!K111/Tavola1!D111</f>
        <v>0.68659734257654537</v>
      </c>
      <c r="I111" s="14">
        <f>Tavola1!L111/Tavola1!D111</f>
        <v>8.0878105141536691E-2</v>
      </c>
    </row>
    <row r="112" spans="1:9" hidden="1" outlineLevel="1">
      <c r="A112" s="10">
        <v>44000</v>
      </c>
      <c r="B112" s="21">
        <f>Tavola1!D112/Tavola1!B112</f>
        <v>1.8598358147251321E-2</v>
      </c>
      <c r="C112" s="21"/>
      <c r="D112" s="21">
        <f>Tavola1!F112/Tavola1!D112</f>
        <v>7.7944572748267901E-3</v>
      </c>
      <c r="E112" s="21">
        <f>Tavola1!G112/Tavola1!D112</f>
        <v>6.9284064665127024E-3</v>
      </c>
      <c r="F112" s="21">
        <f>Tavola1!H112/Tavola1!D112</f>
        <v>8.660508083140878E-4</v>
      </c>
      <c r="G112" s="21">
        <f>Tavola1!J112/Tavola1!D112</f>
        <v>0.17609699769053117</v>
      </c>
      <c r="H112" s="21">
        <f>Tavola1!K112/Tavola1!D112</f>
        <v>0.73527713625866054</v>
      </c>
      <c r="I112" s="21">
        <f>Tavola1!L112/Tavola1!D112</f>
        <v>8.0831408775981523E-2</v>
      </c>
    </row>
    <row r="113" spans="1:9" hidden="1" outlineLevel="1">
      <c r="A113" s="4">
        <v>44001</v>
      </c>
      <c r="B113" s="14">
        <f>Tavola1!D113/Tavola1!B113</f>
        <v>1.634117390309205E-2</v>
      </c>
      <c r="C113" s="14"/>
      <c r="D113" s="14">
        <f>Tavola1!F113/Tavola1!D113</f>
        <v>8.4690553745928338E-3</v>
      </c>
      <c r="E113" s="14">
        <f>Tavola1!G113/Tavola1!D113</f>
        <v>6.8403908794788275E-3</v>
      </c>
      <c r="F113" s="14">
        <f>Tavola1!H113/Tavola1!D113</f>
        <v>1.6286644951140066E-3</v>
      </c>
      <c r="G113" s="14">
        <f>Tavola1!J113/Tavola1!D113</f>
        <v>4.0390879478827364E-2</v>
      </c>
      <c r="H113" s="14">
        <f>Tavola1!K113/Tavola1!D113</f>
        <v>0.85993485342019549</v>
      </c>
      <c r="I113" s="14">
        <f>Tavola1!L113/Tavola1!D113</f>
        <v>9.1205211726384364E-2</v>
      </c>
    </row>
    <row r="114" spans="1:9" hidden="1" outlineLevel="1">
      <c r="A114" s="4">
        <v>44002</v>
      </c>
      <c r="B114" s="14">
        <f>Tavola1!D114/Tavola1!B114</f>
        <v>1.6163169034105866E-2</v>
      </c>
      <c r="C114" s="14"/>
      <c r="D114" s="14">
        <f>Tavola1!F114/Tavola1!D114</f>
        <v>8.4690553745928338E-3</v>
      </c>
      <c r="E114" s="14">
        <f>Tavola1!G114/Tavola1!D114</f>
        <v>6.8403908794788275E-3</v>
      </c>
      <c r="F114" s="14">
        <f>Tavola1!H114/Tavola1!D114</f>
        <v>1.6286644951140066E-3</v>
      </c>
      <c r="G114" s="14">
        <f>Tavola1!J114/Tavola1!D114</f>
        <v>3.713355048859935E-2</v>
      </c>
      <c r="H114" s="14">
        <f>Tavola1!K114/Tavola1!D114</f>
        <v>0.8631921824104235</v>
      </c>
      <c r="I114" s="14">
        <f>Tavola1!L114/Tavola1!D114</f>
        <v>9.1205211726384364E-2</v>
      </c>
    </row>
    <row r="115" spans="1:9" hidden="1" outlineLevel="1">
      <c r="A115" s="4">
        <v>44003</v>
      </c>
      <c r="B115" s="14">
        <f>Tavola1!D115/Tavola1!B115</f>
        <v>1.6080233665895456E-2</v>
      </c>
      <c r="C115" s="14"/>
      <c r="D115" s="14">
        <f>Tavola1!F115/Tavola1!D115</f>
        <v>8.4635416666666661E-3</v>
      </c>
      <c r="E115" s="14">
        <f>Tavola1!G115/Tavola1!D115</f>
        <v>6.510416666666667E-3</v>
      </c>
      <c r="F115" s="14">
        <f>Tavola1!H115/Tavola1!D115</f>
        <v>1.953125E-3</v>
      </c>
      <c r="G115" s="14">
        <f>Tavola1!J115/Tavola1!D115</f>
        <v>3.7434895833333336E-2</v>
      </c>
      <c r="H115" s="14">
        <f>Tavola1!K115/Tavola1!D115</f>
        <v>0.86295572916666663</v>
      </c>
      <c r="I115" s="14">
        <f>Tavola1!L115/Tavola1!D115</f>
        <v>9.1145833333333329E-2</v>
      </c>
    </row>
    <row r="116" spans="1:9" hidden="1" outlineLevel="1">
      <c r="A116" s="4">
        <v>44004</v>
      </c>
      <c r="B116" s="14">
        <f>Tavola1!D116/Tavola1!B116</f>
        <v>1.5988508259688349E-2</v>
      </c>
      <c r="C116" s="14"/>
      <c r="D116" s="14">
        <f>Tavola1!F116/Tavola1!D116</f>
        <v>8.4635416666666661E-3</v>
      </c>
      <c r="E116" s="14">
        <f>Tavola1!G116/Tavola1!D116</f>
        <v>6.510416666666667E-3</v>
      </c>
      <c r="F116" s="14">
        <f>Tavola1!H116/Tavola1!D116</f>
        <v>1.953125E-3</v>
      </c>
      <c r="G116" s="14">
        <f>Tavola1!J116/Tavola1!D116</f>
        <v>3.7434895833333336E-2</v>
      </c>
      <c r="H116" s="14">
        <f>Tavola1!K116/Tavola1!D116</f>
        <v>0.86295572916666663</v>
      </c>
      <c r="I116" s="14">
        <f>Tavola1!L116/Tavola1!D116</f>
        <v>9.1145833333333329E-2</v>
      </c>
    </row>
    <row r="117" spans="1:9" hidden="1" outlineLevel="1">
      <c r="A117" s="4">
        <v>44005</v>
      </c>
      <c r="B117" s="14">
        <f>Tavola1!D117/Tavola1!B117</f>
        <v>1.5764229102008361E-2</v>
      </c>
      <c r="C117" s="14"/>
      <c r="D117" s="14">
        <f>Tavola1!F117/Tavola1!D117</f>
        <v>7.1591278880572731E-3</v>
      </c>
      <c r="E117" s="14">
        <f>Tavola1!G117/Tavola1!D117</f>
        <v>5.5320533680442568E-3</v>
      </c>
      <c r="F117" s="14">
        <f>Tavola1!H117/Tavola1!D117</f>
        <v>1.6270745200130166E-3</v>
      </c>
      <c r="G117" s="14">
        <f>Tavola1!J117/Tavola1!D117</f>
        <v>3.5795639440286367E-2</v>
      </c>
      <c r="H117" s="14">
        <f>Tavola1!K117/Tavola1!D117</f>
        <v>0.86592905955092747</v>
      </c>
      <c r="I117" s="14">
        <f>Tavola1!L117/Tavola1!D117</f>
        <v>9.1116173120728935E-2</v>
      </c>
    </row>
    <row r="118" spans="1:9" hidden="1" outlineLevel="1">
      <c r="A118" s="4">
        <v>44006</v>
      </c>
      <c r="B118" s="14">
        <f>Tavola1!D118/Tavola1!B118</f>
        <v>1.5581993014968648E-2</v>
      </c>
      <c r="C118" s="14"/>
      <c r="D118" s="14">
        <f>Tavola1!F118/Tavola1!D118</f>
        <v>7.1567989590110605E-3</v>
      </c>
      <c r="E118" s="14">
        <f>Tavola1!G118/Tavola1!D118</f>
        <v>5.5302537410540009E-3</v>
      </c>
      <c r="F118" s="30">
        <f>Tavola1!H118/Tavola1!D118</f>
        <v>1.6265452179570592E-3</v>
      </c>
      <c r="G118" s="14">
        <f>Tavola1!J118/Tavola1!D118</f>
        <v>3.5783994795055306E-2</v>
      </c>
      <c r="H118" s="14">
        <f>Tavola1!K118/Tavola1!D118</f>
        <v>0.86597267404033829</v>
      </c>
      <c r="I118" s="14">
        <f>Tavola1!L118/Tavola1!D118</f>
        <v>9.1086532205595316E-2</v>
      </c>
    </row>
    <row r="119" spans="1:9" hidden="1" outlineLevel="1">
      <c r="A119" s="4">
        <v>44007</v>
      </c>
      <c r="B119" s="14">
        <f>Tavola1!D119/Tavola1!B119</f>
        <v>1.5415069282617955E-2</v>
      </c>
      <c r="C119" s="14"/>
      <c r="D119" s="14">
        <f>Tavola1!F119/Tavola1!D119</f>
        <v>7.1521456436931079E-3</v>
      </c>
      <c r="E119" s="14">
        <f>Tavola1!G119/Tavola1!D119</f>
        <v>5.5266579973992196E-3</v>
      </c>
      <c r="F119" s="30">
        <f>Tavola1!H119/Tavola1!D119</f>
        <v>1.6254876462938881E-3</v>
      </c>
      <c r="G119" s="14">
        <f>Tavola1!J119/Tavola1!D119</f>
        <v>3.5110533159947985E-2</v>
      </c>
      <c r="H119" s="14">
        <f>Tavola1!K119/Tavola1!D119</f>
        <v>0.86671001300390116</v>
      </c>
      <c r="I119" s="14">
        <f>Tavola1!L119/Tavola1!D119</f>
        <v>9.1027308192457732E-2</v>
      </c>
    </row>
    <row r="120" spans="1:9" hidden="1" outlineLevel="1">
      <c r="A120" s="4">
        <v>44008</v>
      </c>
      <c r="B120" s="14">
        <f>Tavola1!D120/Tavola1!B120</f>
        <v>1.5240095919459363E-2</v>
      </c>
      <c r="C120" s="14"/>
      <c r="D120" s="14">
        <f>Tavola1!F120/Tavola1!D120</f>
        <v>7.1521456436931079E-3</v>
      </c>
      <c r="E120" s="14">
        <f>Tavola1!G120/Tavola1!D120</f>
        <v>5.8517555266579977E-3</v>
      </c>
      <c r="F120" s="30">
        <f>Tavola1!H120/Tavola1!D120</f>
        <v>1.3003901170351106E-3</v>
      </c>
      <c r="G120" s="14">
        <f>Tavola1!J120/Tavola1!D120</f>
        <v>3.4785435630689206E-2</v>
      </c>
      <c r="H120" s="14">
        <f>Tavola1!K120/Tavola1!D120</f>
        <v>0.86671001300390116</v>
      </c>
      <c r="I120" s="14">
        <f>Tavola1!L120/Tavola1!D120</f>
        <v>9.1352405721716518E-2</v>
      </c>
    </row>
    <row r="121" spans="1:9" hidden="1" outlineLevel="1">
      <c r="A121" s="4">
        <v>44009</v>
      </c>
      <c r="B121" s="14">
        <f>Tavola1!D121/Tavola1!B121</f>
        <v>1.5069741017905418E-2</v>
      </c>
      <c r="C121" s="14"/>
      <c r="D121" s="14">
        <f>Tavola1!F121/Tavola1!D121</f>
        <v>7.7998050048748782E-3</v>
      </c>
      <c r="E121" s="14">
        <f>Tavola1!G121/Tavola1!D121</f>
        <v>6.4998375040623982E-3</v>
      </c>
      <c r="F121" s="30">
        <f>Tavola1!H121/Tavola1!D121</f>
        <v>1.2999675008124798E-3</v>
      </c>
      <c r="G121" s="14">
        <f>Tavola1!J121/Tavola1!D121</f>
        <v>3.4449138771530712E-2</v>
      </c>
      <c r="H121" s="14">
        <f>Tavola1!K121/Tavola1!D121</f>
        <v>0.86642833929151775</v>
      </c>
      <c r="I121" s="14">
        <f>Tavola1!L121/Tavola1!D121</f>
        <v>9.1322716932076692E-2</v>
      </c>
    </row>
    <row r="122" spans="1:9" hidden="1" outlineLevel="1">
      <c r="A122" s="4">
        <v>44010</v>
      </c>
      <c r="B122" s="14">
        <f>Tavola1!D122/Tavola1!B122</f>
        <v>1.4973818932123878E-2</v>
      </c>
      <c r="C122" s="14"/>
      <c r="D122" s="14">
        <f>Tavola1!F122/Tavola1!D122</f>
        <v>8.1247968800779984E-3</v>
      </c>
      <c r="E122" s="14">
        <f>Tavola1!G122/Tavola1!D122</f>
        <v>6.8248293792655184E-3</v>
      </c>
      <c r="F122" s="30">
        <f>Tavola1!H122/Tavola1!D122</f>
        <v>1.2999675008124798E-3</v>
      </c>
      <c r="G122" s="14">
        <f>Tavola1!J122/Tavola1!D122</f>
        <v>3.412414689632759E-2</v>
      </c>
      <c r="H122" s="14">
        <f>Tavola1!K122/Tavola1!D122</f>
        <v>0.86642833929151775</v>
      </c>
      <c r="I122" s="14">
        <f>Tavola1!L122/Tavola1!D122</f>
        <v>9.1322716932076692E-2</v>
      </c>
    </row>
    <row r="123" spans="1:9" hidden="1" outlineLevel="1">
      <c r="A123" s="4">
        <v>44011</v>
      </c>
      <c r="B123" s="14">
        <f>Tavola1!D123/Tavola1!B123</f>
        <v>1.4901960784313726E-2</v>
      </c>
      <c r="C123" s="14"/>
      <c r="D123" s="14">
        <f>Tavola1!F123/Tavola1!D123</f>
        <v>7.7972709551656916E-3</v>
      </c>
      <c r="E123" s="14">
        <f>Tavola1!G123/Tavola1!D123</f>
        <v>6.8226120857699801E-3</v>
      </c>
      <c r="F123" s="30">
        <f>Tavola1!H123/Tavola1!D123</f>
        <v>9.7465886939571145E-4</v>
      </c>
      <c r="G123" s="14">
        <f>Tavola1!J123/Tavola1!D123</f>
        <v>3.346328784925276E-2</v>
      </c>
      <c r="H123" s="14">
        <f>Tavola1!K123/Tavola1!D123</f>
        <v>0.86744639376218324</v>
      </c>
      <c r="I123" s="14">
        <f>Tavola1!L123/Tavola1!D123</f>
        <v>9.1293047433398306E-2</v>
      </c>
    </row>
    <row r="124" spans="1:9" hidden="1" outlineLevel="1">
      <c r="A124" s="4">
        <v>44012</v>
      </c>
      <c r="B124" s="14">
        <f>Tavola1!D124/Tavola1!B124</f>
        <v>1.4731837509745493E-2</v>
      </c>
      <c r="C124" s="14"/>
      <c r="D124" s="14">
        <f>Tavola1!F124/Tavola1!D124</f>
        <v>7.1428571428571426E-3</v>
      </c>
      <c r="E124" s="14">
        <f>Tavola1!G124/Tavola1!D124</f>
        <v>6.1688311688311692E-3</v>
      </c>
      <c r="F124" s="30">
        <f>Tavola1!H124/Tavola1!D124</f>
        <v>9.7402597402597403E-4</v>
      </c>
      <c r="G124" s="14">
        <f>Tavola1!J124/Tavola1!D124</f>
        <v>3.4415584415584413E-2</v>
      </c>
      <c r="H124" s="14">
        <f>Tavola1!K124/Tavola1!D124</f>
        <v>0.86688311688311692</v>
      </c>
      <c r="I124" s="14">
        <f>Tavola1!L124/Tavola1!D124</f>
        <v>9.1558441558441561E-2</v>
      </c>
    </row>
    <row r="125" spans="1:9" collapsed="1">
      <c r="A125" s="4">
        <v>44013</v>
      </c>
      <c r="B125" s="14">
        <f>Tavola1!D125/Tavola1!B125</f>
        <v>1.4567651397662367E-2</v>
      </c>
      <c r="C125" s="14"/>
      <c r="D125" s="14">
        <f>Tavola1!F125/Tavola1!D125</f>
        <v>6.815968841285297E-3</v>
      </c>
      <c r="E125" s="14">
        <f>Tavola1!G125/Tavola1!D125</f>
        <v>5.8422590068159686E-3</v>
      </c>
      <c r="F125" s="30">
        <f>Tavola1!H125/Tavola1!D125</f>
        <v>9.7370983446932818E-4</v>
      </c>
      <c r="G125" s="14">
        <f>Tavola1!J125/Tavola1!D125</f>
        <v>3.4079844206426485E-2</v>
      </c>
      <c r="H125" s="14">
        <f>Tavola1!K125/Tavola1!D125</f>
        <v>0.86757546251217132</v>
      </c>
      <c r="I125" s="14">
        <f>Tavola1!L125/Tavola1!D125</f>
        <v>9.1528724440116851E-2</v>
      </c>
    </row>
    <row r="126" spans="1:9">
      <c r="A126" s="4">
        <v>44014</v>
      </c>
      <c r="B126" s="14">
        <f>Tavola1!D126/Tavola1!B126</f>
        <v>1.4417894987331849E-2</v>
      </c>
      <c r="C126" s="14"/>
      <c r="D126" s="14">
        <f>Tavola1!F126/Tavola1!D126</f>
        <v>6.4724919093851136E-3</v>
      </c>
      <c r="E126" s="14">
        <f>Tavola1!G126/Tavola1!D126</f>
        <v>5.501618122977346E-3</v>
      </c>
      <c r="F126" s="30">
        <f>Tavola1!H126/Tavola1!D126</f>
        <v>9.7087378640776695E-4</v>
      </c>
      <c r="G126" s="14">
        <f>Tavola1!J126/Tavola1!D126</f>
        <v>3.6893203883495145E-2</v>
      </c>
      <c r="H126" s="14">
        <f>Tavola1!K126/Tavola1!D126</f>
        <v>0.86537216828478969</v>
      </c>
      <c r="I126" s="14">
        <f>Tavola1!L126/Tavola1!D126</f>
        <v>9.1262135922330095E-2</v>
      </c>
    </row>
    <row r="127" spans="1:9">
      <c r="A127" s="4">
        <v>44015</v>
      </c>
      <c r="B127" s="14">
        <f>Tavola1!D127/Tavola1!B127</f>
        <v>1.4234596839928712E-2</v>
      </c>
      <c r="C127" s="14"/>
      <c r="D127" s="14">
        <f>Tavola1!F127/Tavola1!D127</f>
        <v>5.8233581365253967E-3</v>
      </c>
      <c r="E127" s="14">
        <f>Tavola1!G127/Tavola1!D127</f>
        <v>5.1763183435781304E-3</v>
      </c>
      <c r="F127" s="30">
        <f>Tavola1!H127/Tavola1!D127</f>
        <v>6.470397929472663E-4</v>
      </c>
      <c r="G127" s="14">
        <f>Tavola1!J127/Tavola1!D127</f>
        <v>3.7851827887415077E-2</v>
      </c>
      <c r="H127" s="14">
        <f>Tavola1!K127/Tavola1!D127</f>
        <v>0.86509220317049496</v>
      </c>
      <c r="I127" s="14">
        <f>Tavola1!L127/Tavola1!D127</f>
        <v>9.1232610805564537E-2</v>
      </c>
    </row>
    <row r="128" spans="1:9">
      <c r="A128" s="4">
        <v>44016</v>
      </c>
      <c r="B128" s="14">
        <f>Tavola1!D128/Tavola1!B128</f>
        <v>1.4073807888428455E-2</v>
      </c>
      <c r="C128" s="14"/>
      <c r="D128" s="14">
        <f>Tavola1!F128/Tavola1!D128</f>
        <v>5.4945054945054949E-3</v>
      </c>
      <c r="E128" s="14">
        <f>Tavola1!G128/Tavola1!D128</f>
        <v>4.8480930833872012E-3</v>
      </c>
      <c r="F128" s="30">
        <f>Tavola1!H128/Tavola1!D128</f>
        <v>6.4641241111829345E-4</v>
      </c>
      <c r="G128" s="14">
        <f>Tavola1!J128/Tavola1!D128</f>
        <v>3.9107950872656755E-2</v>
      </c>
      <c r="H128" s="14">
        <f>Tavola1!K128/Tavola1!D128</f>
        <v>0.86425339366515841</v>
      </c>
      <c r="I128" s="14">
        <f>Tavola1!L128/Tavola1!D128</f>
        <v>9.1144149967679375E-2</v>
      </c>
    </row>
    <row r="129" spans="1:9">
      <c r="A129" s="4">
        <v>44017</v>
      </c>
      <c r="B129" s="14">
        <f>Tavola1!D129/Tavola1!B129</f>
        <v>1.3986709461597578E-2</v>
      </c>
      <c r="C129" s="14"/>
      <c r="D129" s="14">
        <f>Tavola1!F129/Tavola1!D129</f>
        <v>4.8480930833872012E-3</v>
      </c>
      <c r="E129" s="14">
        <f>Tavola1!G129/Tavola1!D129</f>
        <v>4.2016806722689074E-3</v>
      </c>
      <c r="F129" s="30">
        <f>Tavola1!H129/Tavola1!D129</f>
        <v>6.4641241111829345E-4</v>
      </c>
      <c r="G129" s="14">
        <f>Tavola1!J129/Tavola1!D129</f>
        <v>3.9754363283775046E-2</v>
      </c>
      <c r="H129" s="14">
        <f>Tavola1!K129/Tavola1!D129</f>
        <v>0.86425339366515841</v>
      </c>
      <c r="I129" s="14">
        <f>Tavola1!L129/Tavola1!D129</f>
        <v>9.1144149967679375E-2</v>
      </c>
    </row>
    <row r="130" spans="1:9">
      <c r="A130" s="4">
        <v>44018</v>
      </c>
      <c r="B130" s="14">
        <f>Tavola1!D130/Tavola1!B130</f>
        <v>1.3930397522684719E-2</v>
      </c>
      <c r="C130" s="14"/>
      <c r="D130" s="14">
        <f>Tavola1!F130/Tavola1!D130</f>
        <v>5.1696284329563816E-3</v>
      </c>
      <c r="E130" s="14">
        <f>Tavola1!G130/Tavola1!D130</f>
        <v>4.5234248788368339E-3</v>
      </c>
      <c r="F130" s="30">
        <f>Tavola1!H130/Tavola1!D130</f>
        <v>6.462035541195477E-4</v>
      </c>
      <c r="G130" s="14">
        <f>Tavola1!J130/Tavola1!D130</f>
        <v>3.9741518578352182E-2</v>
      </c>
      <c r="H130" s="14">
        <f>Tavola1!K130/Tavola1!D130</f>
        <v>0.86397415185783522</v>
      </c>
      <c r="I130" s="14">
        <f>Tavola1!L130/Tavola1!D130</f>
        <v>9.1114701130856221E-2</v>
      </c>
    </row>
    <row r="131" spans="1:9">
      <c r="A131" s="4">
        <v>44019</v>
      </c>
      <c r="B131" s="14">
        <f>Tavola1!D131/Tavola1!B131</f>
        <v>1.3773283566817776E-2</v>
      </c>
      <c r="C131" s="14"/>
      <c r="D131" s="14">
        <f>Tavola1!F131/Tavola1!D131</f>
        <v>3.875968992248062E-3</v>
      </c>
      <c r="E131" s="14">
        <f>Tavola1!G131/Tavola1!D131</f>
        <v>3.875968992248062E-3</v>
      </c>
      <c r="F131" s="30">
        <f>Tavola1!H131/Tavola1!D131</f>
        <v>0</v>
      </c>
      <c r="G131" s="14">
        <f>Tavola1!J131/Tavola1!D131</f>
        <v>4.1343669250645997E-2</v>
      </c>
      <c r="H131" s="14">
        <f>Tavola1!K131/Tavola1!D131</f>
        <v>0.8636950904392765</v>
      </c>
      <c r="I131" s="14">
        <f>Tavola1!L131/Tavola1!D131</f>
        <v>9.1085271317829453E-2</v>
      </c>
    </row>
    <row r="132" spans="1:9">
      <c r="A132" s="4">
        <v>44020</v>
      </c>
      <c r="B132" s="14">
        <f>Tavola1!D132/Tavola1!B132</f>
        <v>1.3628822517261562E-2</v>
      </c>
      <c r="C132" s="14"/>
      <c r="D132" s="14">
        <f>Tavola1!F132/Tavola1!D132</f>
        <v>2.2602518566354536E-3</v>
      </c>
      <c r="E132" s="14">
        <f>Tavola1!G132/Tavola1!D132</f>
        <v>2.2602518566354536E-3</v>
      </c>
      <c r="F132" s="30">
        <f>Tavola1!H132/Tavola1!D132</f>
        <v>0</v>
      </c>
      <c r="G132" s="14">
        <f>Tavola1!J132/Tavola1!D132</f>
        <v>3.8747174685179207E-2</v>
      </c>
      <c r="H132" s="14">
        <f>Tavola1!K132/Tavola1!D132</f>
        <v>0.86761381982563768</v>
      </c>
      <c r="I132" s="14">
        <f>Tavola1!L132/Tavola1!D132</f>
        <v>9.1378753632547632E-2</v>
      </c>
    </row>
    <row r="133" spans="1:9">
      <c r="A133" s="4">
        <v>44021</v>
      </c>
      <c r="B133" s="14">
        <f>Tavola1!D133/Tavola1!B133</f>
        <v>1.3478296809672352E-2</v>
      </c>
      <c r="C133" s="14"/>
      <c r="D133" s="14">
        <f>Tavola1!F133/Tavola1!D133</f>
        <v>1.9367333763718529E-3</v>
      </c>
      <c r="E133" s="14">
        <f>Tavola1!G133/Tavola1!D133</f>
        <v>1.9367333763718529E-3</v>
      </c>
      <c r="F133" s="30">
        <f>Tavola1!H133/Tavola1!D133</f>
        <v>0</v>
      </c>
      <c r="G133" s="14">
        <f>Tavola1!J133/Tavola1!D133</f>
        <v>3.9380245319561004E-2</v>
      </c>
      <c r="H133" s="14">
        <f>Tavola1!K133/Tavola1!D133</f>
        <v>0.86733376371852811</v>
      </c>
      <c r="I133" s="14">
        <f>Tavola1!L133/Tavola1!D133</f>
        <v>9.1349257585539051E-2</v>
      </c>
    </row>
    <row r="134" spans="1:9">
      <c r="A134" s="4">
        <v>44022</v>
      </c>
      <c r="B134" s="14">
        <f>Tavola1!D134/Tavola1!B134</f>
        <v>1.3366872764457407E-2</v>
      </c>
      <c r="C134" s="14"/>
      <c r="D134" s="14">
        <f>Tavola1!F134/Tavola1!D134</f>
        <v>1.9367333763718529E-3</v>
      </c>
      <c r="E134" s="14">
        <f>Tavola1!G134/Tavola1!D134</f>
        <v>1.9367333763718529E-3</v>
      </c>
      <c r="F134" s="30">
        <f>Tavola1!H134/Tavola1!D134</f>
        <v>0</v>
      </c>
      <c r="G134" s="14">
        <f>Tavola1!J134/Tavola1!D134</f>
        <v>3.8089089735313109E-2</v>
      </c>
      <c r="H134" s="14">
        <f>Tavola1!K134/Tavola1!D134</f>
        <v>0.86862491930277597</v>
      </c>
      <c r="I134" s="14">
        <f>Tavola1!L134/Tavola1!D134</f>
        <v>9.1349257585539051E-2</v>
      </c>
    </row>
    <row r="135" spans="1:9">
      <c r="A135" s="4">
        <v>44023</v>
      </c>
      <c r="B135" s="14">
        <f>Tavola1!D135/Tavola1!B135</f>
        <v>1.326297409033716E-2</v>
      </c>
      <c r="C135" s="14"/>
      <c r="D135" s="14">
        <f>Tavola1!F135/Tavola1!D135</f>
        <v>1.9361084220716361E-3</v>
      </c>
      <c r="E135" s="14">
        <f>Tavola1!G135/Tavola1!D135</f>
        <v>1.9361084220716361E-3</v>
      </c>
      <c r="F135" s="30">
        <f>Tavola1!H135/Tavola1!D135</f>
        <v>0</v>
      </c>
      <c r="G135" s="14">
        <f>Tavola1!J135/Tavola1!D135</f>
        <v>3.7754114230396901E-2</v>
      </c>
      <c r="H135" s="14">
        <f>Tavola1!K135/Tavola1!D135</f>
        <v>0.86898999677315258</v>
      </c>
      <c r="I135" s="14">
        <f>Tavola1!L135/Tavola1!D135</f>
        <v>9.1319780574378825E-2</v>
      </c>
    </row>
    <row r="136" spans="1:9">
      <c r="A136" s="4">
        <v>44024</v>
      </c>
      <c r="B136" s="14">
        <f>Tavola1!D136/Tavola1!B136</f>
        <v>1.3177477102060601E-2</v>
      </c>
      <c r="C136" s="14"/>
      <c r="D136" s="14">
        <f>Tavola1!F136/Tavola1!D136</f>
        <v>1.6134236850596966E-3</v>
      </c>
      <c r="E136" s="14">
        <f>Tavola1!G136/Tavola1!D136</f>
        <v>1.6134236850596966E-3</v>
      </c>
      <c r="F136" s="30">
        <f>Tavola1!H136/Tavola1!D136</f>
        <v>0</v>
      </c>
      <c r="G136" s="14">
        <f>Tavola1!J136/Tavola1!D136</f>
        <v>3.8076798967408843E-2</v>
      </c>
      <c r="H136" s="14">
        <f>Tavola1!K136/Tavola1!D136</f>
        <v>0.86898999677315258</v>
      </c>
      <c r="I136" s="14">
        <f>Tavola1!L136/Tavola1!D136</f>
        <v>9.1319780574378825E-2</v>
      </c>
    </row>
    <row r="137" spans="1:9">
      <c r="A137" s="4">
        <v>44025</v>
      </c>
      <c r="B137" s="14">
        <f>Tavola1!D137/Tavola1!B137</f>
        <v>1.3138154046975258E-2</v>
      </c>
      <c r="C137" s="14"/>
      <c r="D137" s="14">
        <f>Tavola1!F137/Tavola1!D137</f>
        <v>1.9354838709677419E-3</v>
      </c>
      <c r="E137" s="14">
        <f>Tavola1!G137/Tavola1!D137</f>
        <v>1.9354838709677419E-3</v>
      </c>
      <c r="F137" s="30">
        <f>Tavola1!H137/Tavola1!D137</f>
        <v>0</v>
      </c>
      <c r="G137" s="14">
        <f>Tavola1!J137/Tavola1!D137</f>
        <v>3.7741935483870968E-2</v>
      </c>
      <c r="H137" s="14">
        <f>Tavola1!K137/Tavola1!D137</f>
        <v>0.86903225806451612</v>
      </c>
      <c r="I137" s="14">
        <f>Tavola1!L137/Tavola1!D137</f>
        <v>9.1290322580645164E-2</v>
      </c>
    </row>
    <row r="138" spans="1:9">
      <c r="A138" s="4">
        <v>44026</v>
      </c>
      <c r="B138" s="14">
        <f>Tavola1!D138/Tavola1!B138</f>
        <v>1.3049744032308066E-2</v>
      </c>
      <c r="C138" s="14"/>
      <c r="D138" s="14">
        <f>Tavola1!F138/Tavola1!D138</f>
        <v>1.2841091492776886E-3</v>
      </c>
      <c r="E138" s="14">
        <f>Tavola1!G138/Tavola1!D138</f>
        <v>1.2841091492776886E-3</v>
      </c>
      <c r="F138" s="30">
        <f>Tavola1!H138/Tavola1!D138</f>
        <v>0</v>
      </c>
      <c r="G138" s="14">
        <f>Tavola1!J138/Tavola1!D138</f>
        <v>4.2696629213483148E-2</v>
      </c>
      <c r="H138" s="14">
        <f>Tavola1!K138/Tavola1!D138</f>
        <v>0.8651685393258427</v>
      </c>
      <c r="I138" s="14">
        <f>Tavola1!L138/Tavola1!D138</f>
        <v>9.0850722311396473E-2</v>
      </c>
    </row>
    <row r="139" spans="1:9">
      <c r="A139" s="4">
        <v>44027</v>
      </c>
      <c r="B139" s="14">
        <f>Tavola1!D139/Tavola1!B139</f>
        <v>1.293916308745462E-2</v>
      </c>
      <c r="C139" s="14"/>
      <c r="D139" s="14">
        <f>Tavola1!F139/Tavola1!D139</f>
        <v>1.2841091492776886E-3</v>
      </c>
      <c r="E139" s="14">
        <f>Tavola1!G139/Tavola1!D139</f>
        <v>1.2841091492776886E-3</v>
      </c>
      <c r="F139" s="30">
        <f>Tavola1!H139/Tavola1!D139</f>
        <v>0</v>
      </c>
      <c r="G139" s="14">
        <f>Tavola1!J139/Tavola1!D139</f>
        <v>4.2696629213483148E-2</v>
      </c>
      <c r="H139" s="14">
        <f>Tavola1!K139/Tavola1!D139</f>
        <v>0.8651685393258427</v>
      </c>
      <c r="I139" s="14">
        <f>Tavola1!L139/Tavola1!D139</f>
        <v>9.0850722311396473E-2</v>
      </c>
    </row>
    <row r="140" spans="1:9">
      <c r="A140" s="4">
        <v>44028</v>
      </c>
      <c r="B140" s="14">
        <f>Tavola1!D140/Tavola1!B140</f>
        <v>1.2886926681945547E-2</v>
      </c>
      <c r="C140" s="14"/>
      <c r="D140" s="14">
        <f>Tavola1!F140/Tavola1!D140</f>
        <v>1.9157088122605363E-3</v>
      </c>
      <c r="E140" s="14">
        <f>Tavola1!G140/Tavola1!D140</f>
        <v>1.9157088122605363E-3</v>
      </c>
      <c r="F140" s="30">
        <f>Tavola1!H140/Tavola1!D140</f>
        <v>0</v>
      </c>
      <c r="G140" s="14">
        <f>Tavola1!J140/Tavola1!D140</f>
        <v>4.7254150702426563E-2</v>
      </c>
      <c r="H140" s="14">
        <f>Tavola1!K140/Tavola1!D140</f>
        <v>0.86047254150702424</v>
      </c>
      <c r="I140" s="14">
        <f>Tavola1!L140/Tavola1!D140</f>
        <v>9.0357598978288628E-2</v>
      </c>
    </row>
    <row r="141" spans="1:9">
      <c r="A141" s="4">
        <v>44029</v>
      </c>
      <c r="B141" s="14">
        <f>Tavola1!D141/Tavola1!B141</f>
        <v>1.277720963016986E-2</v>
      </c>
      <c r="C141" s="14"/>
      <c r="D141" s="14">
        <f>Tavola1!F141/Tavola1!D141</f>
        <v>2.8698979591836736E-3</v>
      </c>
      <c r="E141" s="14">
        <f>Tavola1!G141/Tavola1!D141</f>
        <v>2.8698979591836736E-3</v>
      </c>
      <c r="F141" s="30">
        <f>Tavola1!H141/Tavola1!D141</f>
        <v>0</v>
      </c>
      <c r="G141" s="14">
        <f>Tavola1!J141/Tavola1!D141</f>
        <v>4.7512755102040817E-2</v>
      </c>
      <c r="H141" s="14">
        <f>Tavola1!K141/Tavola1!D141</f>
        <v>0.859375</v>
      </c>
      <c r="I141" s="14">
        <f>Tavola1!L141/Tavola1!D141</f>
        <v>9.0242346938775517E-2</v>
      </c>
    </row>
    <row r="142" spans="1:9">
      <c r="A142" s="4">
        <v>44030</v>
      </c>
      <c r="B142" s="14">
        <f>Tavola1!D142/Tavola1!B142</f>
        <v>1.2693074189805925E-2</v>
      </c>
      <c r="C142" s="14"/>
      <c r="D142" s="14">
        <f>Tavola1!F142/Tavola1!D142</f>
        <v>4.4585987261146496E-3</v>
      </c>
      <c r="E142" s="14">
        <f>Tavola1!G142/Tavola1!D142</f>
        <v>4.4585987261146496E-3</v>
      </c>
      <c r="F142" s="30">
        <f>Tavola1!H142/Tavola1!D142</f>
        <v>0</v>
      </c>
      <c r="G142" s="14">
        <f>Tavola1!J142/Tavola1!D142</f>
        <v>4.7133757961783443E-2</v>
      </c>
      <c r="H142" s="14">
        <f>Tavola1!K142/Tavola1!D142</f>
        <v>0.85828025477707004</v>
      </c>
      <c r="I142" s="14">
        <f>Tavola1!L142/Tavola1!D142</f>
        <v>9.0127388535031841E-2</v>
      </c>
    </row>
    <row r="143" spans="1:9">
      <c r="A143" s="4">
        <v>44031</v>
      </c>
      <c r="B143" s="14">
        <f>Tavola1!D143/Tavola1!B143</f>
        <v>1.2626029230342655E-2</v>
      </c>
      <c r="C143" s="14"/>
      <c r="D143" s="14">
        <f>Tavola1!F143/Tavola1!D143</f>
        <v>3.8192234245703373E-3</v>
      </c>
      <c r="E143" s="14">
        <f>Tavola1!G143/Tavola1!D143</f>
        <v>3.5009548058561428E-3</v>
      </c>
      <c r="F143" s="30">
        <f>Tavola1!H143/Tavola1!D143</f>
        <v>3.1826861871419476E-4</v>
      </c>
      <c r="G143" s="14">
        <f>Tavola1!J143/Tavola1!D143</f>
        <v>4.7740292807129214E-2</v>
      </c>
      <c r="H143" s="14">
        <f>Tavola1!K143/Tavola1!D143</f>
        <v>0.85837046467218336</v>
      </c>
      <c r="I143" s="14">
        <f>Tavola1!L143/Tavola1!D143</f>
        <v>9.0070019096117129E-2</v>
      </c>
    </row>
    <row r="144" spans="1:9">
      <c r="A144" s="4">
        <v>44032</v>
      </c>
      <c r="B144" s="14">
        <f>Tavola1!D144/Tavola1!B144</f>
        <v>1.2584859741257845E-2</v>
      </c>
      <c r="C144" s="14"/>
      <c r="D144" s="14">
        <f>Tavola1!F144/Tavola1!D144</f>
        <v>3.8167938931297708E-3</v>
      </c>
      <c r="E144" s="14">
        <f>Tavola1!G144/Tavola1!D144</f>
        <v>3.1806615776081423E-3</v>
      </c>
      <c r="F144" s="30">
        <f>Tavola1!H144/Tavola1!D144</f>
        <v>6.3613231552162855E-4</v>
      </c>
      <c r="G144" s="14">
        <f>Tavola1!J144/Tavola1!D144</f>
        <v>4.6119592875318069E-2</v>
      </c>
      <c r="H144" s="14">
        <f>Tavola1!K144/Tavola1!D144</f>
        <v>0.86005089058524176</v>
      </c>
      <c r="I144" s="14">
        <f>Tavola1!L144/Tavola1!D144</f>
        <v>9.0012722646310439E-2</v>
      </c>
    </row>
    <row r="145" spans="1:9">
      <c r="A145" s="4">
        <v>44033</v>
      </c>
      <c r="B145" s="14">
        <f>Tavola1!D145/Tavola1!B145</f>
        <v>1.2460540960166669E-2</v>
      </c>
      <c r="C145" s="14"/>
      <c r="D145" s="14">
        <f>Tavola1!F145/Tavola1!D145</f>
        <v>3.8143674507310869E-3</v>
      </c>
      <c r="E145" s="14">
        <f>Tavola1!G145/Tavola1!D145</f>
        <v>3.1786395422759061E-3</v>
      </c>
      <c r="F145" s="30">
        <f>Tavola1!H145/Tavola1!D145</f>
        <v>6.3572790845518119E-4</v>
      </c>
      <c r="G145" s="14">
        <f>Tavola1!J145/Tavola1!D145</f>
        <v>4.6090273363000638E-2</v>
      </c>
      <c r="H145" s="14">
        <f>Tavola1!K145/Tavola1!D145</f>
        <v>0.8601398601398601</v>
      </c>
      <c r="I145" s="14">
        <f>Tavola1!L145/Tavola1!D145</f>
        <v>8.9955499046408136E-2</v>
      </c>
    </row>
    <row r="146" spans="1:9">
      <c r="A146" s="4">
        <v>44034</v>
      </c>
      <c r="B146" s="14">
        <f>Tavola1!D146/Tavola1!B146</f>
        <v>1.2357339938546435E-2</v>
      </c>
      <c r="C146" s="14"/>
      <c r="D146" s="14">
        <f>Tavola1!F146/Tavola1!D146</f>
        <v>4.1230574056454168E-3</v>
      </c>
      <c r="E146" s="14">
        <f>Tavola1!G146/Tavola1!D146</f>
        <v>3.171582619727244E-3</v>
      </c>
      <c r="F146" s="30">
        <f>Tavola1!H146/Tavola1!D146</f>
        <v>9.5147478591817321E-4</v>
      </c>
      <c r="G146" s="14">
        <f>Tavola1!J146/Tavola1!D146</f>
        <v>4.693942277196321E-2</v>
      </c>
      <c r="H146" s="14">
        <f>Tavola1!K146/Tavola1!D146</f>
        <v>0.85918173168411038</v>
      </c>
      <c r="I146" s="14">
        <f>Tavola1!L146/Tavola1!D146</f>
        <v>8.9755788138281001E-2</v>
      </c>
    </row>
    <row r="147" spans="1:9">
      <c r="A147" s="4">
        <v>44035</v>
      </c>
      <c r="B147" s="14">
        <f>Tavola1!D147/Tavola1!B147</f>
        <v>1.2241686080993601E-2</v>
      </c>
      <c r="C147" s="14"/>
      <c r="D147" s="14">
        <f>Tavola1!F147/Tavola1!D147</f>
        <v>4.1165294490183657E-3</v>
      </c>
      <c r="E147" s="14">
        <f>Tavola1!G147/Tavola1!D147</f>
        <v>3.1665611146295125E-3</v>
      </c>
      <c r="F147" s="30">
        <f>Tavola1!H147/Tavola1!D147</f>
        <v>9.4996833438885367E-4</v>
      </c>
      <c r="G147" s="14">
        <f>Tavola1!J147/Tavola1!D147</f>
        <v>4.7498416719442688E-2</v>
      </c>
      <c r="H147" s="14">
        <f>Tavola1!K147/Tavola1!D147</f>
        <v>0.8587713742875237</v>
      </c>
      <c r="I147" s="14">
        <f>Tavola1!L147/Tavola1!D147</f>
        <v>8.9613679544015196E-2</v>
      </c>
    </row>
    <row r="148" spans="1:9">
      <c r="A148" s="4">
        <v>44036</v>
      </c>
      <c r="B148" s="14">
        <f>Tavola1!D148/Tavola1!B148</f>
        <v>1.2179452655551537E-2</v>
      </c>
      <c r="C148" s="14"/>
      <c r="D148" s="14">
        <f>Tavola1!F148/Tavola1!D148</f>
        <v>4.1061276058117499E-3</v>
      </c>
      <c r="E148" s="14">
        <f>Tavola1!G148/Tavola1!D148</f>
        <v>3.4744156664560958E-3</v>
      </c>
      <c r="F148" s="30">
        <f>Tavola1!H148/Tavola1!D148</f>
        <v>6.3171193935565378E-4</v>
      </c>
      <c r="G148" s="14">
        <f>Tavola1!J148/Tavola1!D148</f>
        <v>4.9589387239418824E-2</v>
      </c>
      <c r="H148" s="14">
        <f>Tavola1!K148/Tavola1!D148</f>
        <v>0.85691724573594441</v>
      </c>
      <c r="I148" s="14">
        <f>Tavola1!L148/Tavola1!D148</f>
        <v>8.938723941882501E-2</v>
      </c>
    </row>
    <row r="149" spans="1:9">
      <c r="A149" s="4">
        <v>44037</v>
      </c>
      <c r="B149" s="14">
        <f>Tavola1!D149/Tavola1!B149</f>
        <v>1.2126460019683087E-2</v>
      </c>
      <c r="C149" s="14"/>
      <c r="D149" s="14">
        <f>Tavola1!F149/Tavola1!D149</f>
        <v>5.3475935828877002E-3</v>
      </c>
      <c r="E149" s="14">
        <f>Tavola1!G149/Tavola1!D149</f>
        <v>4.7184649260773827E-3</v>
      </c>
      <c r="F149" s="30">
        <f>Tavola1!H149/Tavola1!D149</f>
        <v>6.2912865681031768E-4</v>
      </c>
      <c r="G149" s="14">
        <f>Tavola1!J149/Tavola1!D149</f>
        <v>5.1588549858446055E-2</v>
      </c>
      <c r="H149" s="14">
        <f>Tavola1!K149/Tavola1!D149</f>
        <v>0.8540421516200063</v>
      </c>
      <c r="I149" s="14">
        <f>Tavola1!L149/Tavola1!D149</f>
        <v>8.9021704938659962E-2</v>
      </c>
    </row>
    <row r="150" spans="1:9">
      <c r="A150" s="4">
        <v>44038</v>
      </c>
      <c r="B150" s="14">
        <f>Tavola1!D150/Tavola1!B150</f>
        <v>1.2110201697628024E-2</v>
      </c>
      <c r="C150" s="14"/>
      <c r="D150" s="14">
        <f>Tavola1!F150/Tavola1!D150</f>
        <v>6.8900720325712492E-3</v>
      </c>
      <c r="E150" s="14">
        <f>Tavola1!G150/Tavola1!D150</f>
        <v>6.2637018477920449E-3</v>
      </c>
      <c r="F150" s="30">
        <f>Tavola1!H150/Tavola1!D150</f>
        <v>6.2637018477920453E-4</v>
      </c>
      <c r="G150" s="14">
        <f>Tavola1!J150/Tavola1!D150</f>
        <v>5.418102098340119E-2</v>
      </c>
      <c r="H150" s="14">
        <f>Tavola1!K150/Tavola1!D150</f>
        <v>0.85029752583777007</v>
      </c>
      <c r="I150" s="14">
        <f>Tavola1!L150/Tavola1!D150</f>
        <v>8.8631381146257432E-2</v>
      </c>
    </row>
    <row r="151" spans="1:9">
      <c r="A151" s="4">
        <v>44039</v>
      </c>
      <c r="B151" s="14">
        <f>Tavola1!D151/Tavola1!B151</f>
        <v>1.2063108628368686E-2</v>
      </c>
      <c r="C151" s="14"/>
      <c r="D151" s="14">
        <f>Tavola1!F151/Tavola1!D151</f>
        <v>8.135168961201502E-3</v>
      </c>
      <c r="E151" s="14">
        <f>Tavola1!G151/Tavola1!D151</f>
        <v>6.8836045056320403E-3</v>
      </c>
      <c r="F151" s="30">
        <f>Tavola1!H151/Tavola1!D151</f>
        <v>1.2515644555694619E-3</v>
      </c>
      <c r="G151" s="14">
        <f>Tavola1!J151/Tavola1!D151</f>
        <v>5.2565707133917394E-2</v>
      </c>
      <c r="H151" s="14">
        <f>Tavola1!K151/Tavola1!D151</f>
        <v>0.85075093867334173</v>
      </c>
      <c r="I151" s="14">
        <f>Tavola1!L151/Tavola1!D151</f>
        <v>8.8548185231539428E-2</v>
      </c>
    </row>
    <row r="152" spans="1:9">
      <c r="A152" s="4">
        <v>44040</v>
      </c>
      <c r="B152" s="14">
        <f>Tavola1!D152/Tavola1!B152</f>
        <v>1.1997969861398257E-2</v>
      </c>
      <c r="C152" s="14"/>
      <c r="D152" s="14">
        <f>Tavola1!F152/Tavola1!D152</f>
        <v>9.6423017107309487E-3</v>
      </c>
      <c r="E152" s="14">
        <f>Tavola1!G152/Tavola1!D152</f>
        <v>9.020217729393468E-3</v>
      </c>
      <c r="F152" s="30">
        <f>Tavola1!H152/Tavola1!D152</f>
        <v>6.2208398133748052E-4</v>
      </c>
      <c r="G152" s="14">
        <f>Tavola1!J152/Tavola1!D152</f>
        <v>5.4432348367029551E-2</v>
      </c>
      <c r="H152" s="14">
        <f>Tavola1!K152/Tavola1!D152</f>
        <v>0.84790046656298601</v>
      </c>
      <c r="I152" s="14">
        <f>Tavola1!L152/Tavola1!D152</f>
        <v>8.80248833592535E-2</v>
      </c>
    </row>
    <row r="153" spans="1:9">
      <c r="A153" s="4">
        <v>44041</v>
      </c>
      <c r="B153" s="14">
        <f>Tavola1!D153/Tavola1!B153</f>
        <v>1.1925620718783314E-2</v>
      </c>
      <c r="C153" s="14"/>
      <c r="D153" s="14">
        <f>Tavola1!F153/Tavola1!D153</f>
        <v>9.5886173832353851E-3</v>
      </c>
      <c r="E153" s="14">
        <f>Tavola1!G153/Tavola1!D153</f>
        <v>8.9699969068976187E-3</v>
      </c>
      <c r="F153" s="30">
        <f>Tavola1!H153/Tavola1!D153</f>
        <v>6.1862047633776682E-4</v>
      </c>
      <c r="G153" s="14">
        <f>Tavola1!J153/Tavola1!D153</f>
        <v>5.9696875966594495E-2</v>
      </c>
      <c r="H153" s="14">
        <f>Tavola1!K153/Tavola1!D153</f>
        <v>0.84317970924837615</v>
      </c>
      <c r="I153" s="14">
        <f>Tavola1!L153/Tavola1!D153</f>
        <v>8.7534797401793998E-2</v>
      </c>
    </row>
    <row r="154" spans="1:9">
      <c r="A154" s="4">
        <v>44042</v>
      </c>
      <c r="B154" s="14">
        <f>Tavola1!D154/Tavola1!B154</f>
        <v>1.1929067257772851E-2</v>
      </c>
      <c r="C154" s="14"/>
      <c r="D154" s="14">
        <f>Tavola1!F154/Tavola1!D154</f>
        <v>1.0696821515892421E-2</v>
      </c>
      <c r="E154" s="14">
        <f>Tavola1!G154/Tavola1!D154</f>
        <v>1.0085574572127139E-2</v>
      </c>
      <c r="F154" s="30">
        <f>Tavola1!H154/Tavola1!D154</f>
        <v>6.1124694376528117E-4</v>
      </c>
      <c r="G154" s="14">
        <f>Tavola1!J154/Tavola1!D154</f>
        <v>6.8459657701711488E-2</v>
      </c>
      <c r="H154" s="14">
        <f>Tavola1!K154/Tavola1!D154</f>
        <v>0.83435207823960877</v>
      </c>
      <c r="I154" s="14">
        <f>Tavola1!L154/Tavola1!D154</f>
        <v>8.6491442542787289E-2</v>
      </c>
    </row>
    <row r="155" spans="1:9">
      <c r="A155" s="4">
        <v>44043</v>
      </c>
      <c r="B155" s="14">
        <f>Tavola1!D155/Tavola1!B155</f>
        <v>1.1879771509504179E-2</v>
      </c>
      <c r="C155" s="14"/>
      <c r="D155" s="14">
        <f>Tavola1!F155/Tavola1!D155</f>
        <v>1.2165450121654502E-2</v>
      </c>
      <c r="E155" s="14">
        <f>Tavola1!G155/Tavola1!D155</f>
        <v>1.1557177615571776E-2</v>
      </c>
      <c r="F155" s="30">
        <f>Tavola1!H155/Tavola1!D155</f>
        <v>6.0827250608272508E-4</v>
      </c>
      <c r="G155" s="14">
        <f>Tavola1!J155/Tavola1!D155</f>
        <v>7.1472019464720191E-2</v>
      </c>
      <c r="H155" s="14">
        <f>Tavola1!K155/Tavola1!D155</f>
        <v>0.83029197080291972</v>
      </c>
      <c r="I155" s="14">
        <f>Tavola1!L155/Tavola1!D155</f>
        <v>8.6070559610705602E-2</v>
      </c>
    </row>
    <row r="156" spans="1:9">
      <c r="A156" s="4">
        <v>44044</v>
      </c>
      <c r="B156" s="14">
        <f>Tavola1!D156/Tavola1!B156</f>
        <v>1.1798966785443409E-2</v>
      </c>
      <c r="C156" s="14"/>
      <c r="D156" s="14">
        <f>Tavola1!F156/Tavola1!D156</f>
        <v>1.1825348696179502E-2</v>
      </c>
      <c r="E156" s="14">
        <f>Tavola1!G156/Tavola1!D156</f>
        <v>1.0915706488781079E-2</v>
      </c>
      <c r="F156" s="30">
        <f>Tavola1!H156/Tavola1!D156</f>
        <v>9.0964220739842331E-4</v>
      </c>
      <c r="G156" s="14">
        <f>Tavola1!J156/Tavola1!D156</f>
        <v>7.3377804730139481E-2</v>
      </c>
      <c r="H156" s="14">
        <f>Tavola1!K156/Tavola1!D156</f>
        <v>0.82898726500909647</v>
      </c>
      <c r="I156" s="14">
        <f>Tavola1!L156/Tavola1!D156</f>
        <v>8.5809581564584597E-2</v>
      </c>
    </row>
    <row r="157" spans="1:9">
      <c r="A157" s="4">
        <v>44045</v>
      </c>
      <c r="B157" s="14">
        <f>Tavola1!D157/Tavola1!B157</f>
        <v>1.1768476151476847E-2</v>
      </c>
      <c r="C157" s="14"/>
      <c r="D157" s="14">
        <f>Tavola1!F157/Tavola1!D157</f>
        <v>1.1800302571860818E-2</v>
      </c>
      <c r="E157" s="14">
        <f>Tavola1!G157/Tavola1!D157</f>
        <v>1.0892586989409985E-2</v>
      </c>
      <c r="F157" s="30">
        <f>Tavola1!H157/Tavola1!D157</f>
        <v>9.0771558245083205E-4</v>
      </c>
      <c r="G157" s="14">
        <f>Tavola1!J157/Tavola1!D157</f>
        <v>7.4432677760968236E-2</v>
      </c>
      <c r="H157" s="14">
        <f>Tavola1!K157/Tavola1!D157</f>
        <v>0.82813918305597578</v>
      </c>
      <c r="I157" s="14">
        <f>Tavola1!L157/Tavola1!D157</f>
        <v>8.5627836611195163E-2</v>
      </c>
    </row>
    <row r="158" spans="1:9">
      <c r="A158" s="4">
        <v>44046</v>
      </c>
      <c r="B158" s="14">
        <f>Tavola1!D158/Tavola1!B158</f>
        <v>1.174474007484254E-2</v>
      </c>
      <c r="C158" s="14"/>
      <c r="D158" s="14">
        <f>Tavola1!F158/Tavola1!D158</f>
        <v>1.1789600967351875E-2</v>
      </c>
      <c r="E158" s="14">
        <f>Tavola1!G158/Tavola1!D158</f>
        <v>1.0882708585247884E-2</v>
      </c>
      <c r="F158" s="30">
        <f>Tavola1!H158/Tavola1!D158</f>
        <v>9.0689238210399034E-4</v>
      </c>
      <c r="G158" s="14">
        <f>Tavola1!J158/Tavola1!D158</f>
        <v>7.5272067714631199E-2</v>
      </c>
      <c r="H158" s="14">
        <f>Tavola1!K158/Tavola1!D158</f>
        <v>0.82738814993954046</v>
      </c>
      <c r="I158" s="14">
        <f>Tavola1!L158/Tavola1!D158</f>
        <v>8.555018137847642E-2</v>
      </c>
    </row>
    <row r="159" spans="1:9">
      <c r="A159" s="4">
        <v>44047</v>
      </c>
      <c r="B159" s="14">
        <f>Tavola1!D159/Tavola1!B159</f>
        <v>1.1669621001097323E-2</v>
      </c>
      <c r="C159" s="14"/>
      <c r="D159" s="14">
        <f>Tavola1!F159/Tavola1!D159</f>
        <v>1.1151295961422544E-2</v>
      </c>
      <c r="E159" s="14">
        <f>Tavola1!G159/Tavola1!D159</f>
        <v>1.0247136829415311E-2</v>
      </c>
      <c r="F159" s="30">
        <f>Tavola1!H159/Tavola1!D159</f>
        <v>9.0415913200723324E-4</v>
      </c>
      <c r="G159" s="14">
        <f>Tavola1!J159/Tavola1!D159</f>
        <v>7.715491259795057E-2</v>
      </c>
      <c r="H159" s="14">
        <f>Tavola1!K159/Tavola1!D159</f>
        <v>0.82610006027727545</v>
      </c>
      <c r="I159" s="14">
        <f>Tavola1!L159/Tavola1!D159</f>
        <v>8.5593731163351422E-2</v>
      </c>
    </row>
    <row r="160" spans="1:9">
      <c r="A160" s="4">
        <v>44048</v>
      </c>
      <c r="B160" s="14">
        <f>Tavola1!D161/Tavola1!B161</f>
        <v>1.1638913839563324E-2</v>
      </c>
      <c r="C160" s="14"/>
      <c r="D160" s="14">
        <f>Tavola1!F161/Tavola1!D161</f>
        <v>1.2169783318492134E-2</v>
      </c>
      <c r="E160" s="14">
        <f>Tavola1!G161/Tavola1!D161</f>
        <v>1.0982487384980706E-2</v>
      </c>
      <c r="F160" s="30">
        <f>Tavola1!H161/Tavola1!D161</f>
        <v>1.1872959335114278E-3</v>
      </c>
      <c r="G160" s="14">
        <f>Tavola1!J161/Tavola1!D161</f>
        <v>8.9344018996734942E-2</v>
      </c>
      <c r="H160" s="14">
        <f>Tavola1!K161/Tavola1!D161</f>
        <v>0.81418818640546153</v>
      </c>
      <c r="I160" s="14">
        <f>Tavola1!L161/Tavola1!D161</f>
        <v>8.4298011279311372E-2</v>
      </c>
    </row>
    <row r="161" spans="1:9">
      <c r="A161" s="4">
        <v>44049</v>
      </c>
      <c r="B161" s="14">
        <f>Tavola1!D161/Tavola1!B161</f>
        <v>1.1638913839563324E-2</v>
      </c>
      <c r="C161" s="14"/>
      <c r="D161" s="14">
        <f>Tavola1!F161/Tavola1!D161</f>
        <v>1.2169783318492134E-2</v>
      </c>
      <c r="E161" s="14">
        <f>Tavola1!G161/Tavola1!D161</f>
        <v>1.0982487384980706E-2</v>
      </c>
      <c r="F161" s="30">
        <f>Tavola1!H161/Tavola1!D161</f>
        <v>1.1872959335114278E-3</v>
      </c>
      <c r="G161" s="14">
        <f>Tavola1!J161/Tavola1!D161</f>
        <v>8.9344018996734942E-2</v>
      </c>
      <c r="H161" s="14">
        <f>Tavola1!K161/Tavola1!D161</f>
        <v>0.81418818640546153</v>
      </c>
      <c r="I161" s="14">
        <f>Tavola1!L161/Tavola1!D161</f>
        <v>8.4298011279311372E-2</v>
      </c>
    </row>
    <row r="162" spans="1:9">
      <c r="A162" s="4">
        <v>44050</v>
      </c>
      <c r="B162" s="14">
        <f>Tavola1!D162/Tavola1!B162</f>
        <v>1.1635237364324088E-2</v>
      </c>
      <c r="C162" s="14"/>
      <c r="D162" s="14">
        <f>Tavola1!F162/Tavola1!D162</f>
        <v>1.2073027090694936E-2</v>
      </c>
      <c r="E162" s="14">
        <f>Tavola1!G162/Tavola1!D162</f>
        <v>1.0895170789163721E-2</v>
      </c>
      <c r="F162" s="30">
        <f>Tavola1!H162/Tavola1!D162</f>
        <v>1.1778563015312131E-3</v>
      </c>
      <c r="G162" s="14">
        <f>Tavola1!J162/Tavola1!D162</f>
        <v>9.6584216725559488E-2</v>
      </c>
      <c r="H162" s="14">
        <f>Tavola1!K162/Tavola1!D162</f>
        <v>0.80771495877502941</v>
      </c>
      <c r="I162" s="14">
        <f>Tavola1!L162/Tavola1!D162</f>
        <v>8.3627797408716134E-2</v>
      </c>
    </row>
    <row r="163" spans="1:9">
      <c r="A163" s="4">
        <v>44051</v>
      </c>
      <c r="B163" s="14">
        <f>Tavola1!D163/Tavola1!B163</f>
        <v>1.1631106415791672E-2</v>
      </c>
      <c r="C163" s="14"/>
      <c r="D163" s="14">
        <f>Tavola1!F163/Tavola1!D163</f>
        <v>1.197429906542056E-2</v>
      </c>
      <c r="E163" s="14">
        <f>Tavola1!G163/Tavola1!D163</f>
        <v>1.080607476635514E-2</v>
      </c>
      <c r="F163" s="30">
        <f>Tavola1!H163/Tavola1!D163</f>
        <v>1.1682242990654205E-3</v>
      </c>
      <c r="G163" s="14">
        <f>Tavola1!J163/Tavola1!D163</f>
        <v>0.10397196261682243</v>
      </c>
      <c r="H163" s="14">
        <f>Tavola1!K163/Tavola1!D163</f>
        <v>0.80110981308411211</v>
      </c>
      <c r="I163" s="14">
        <f>Tavola1!L163/Tavola1!D163</f>
        <v>8.2943925233644855E-2</v>
      </c>
    </row>
    <row r="164" spans="1:9">
      <c r="A164" s="4">
        <v>44052</v>
      </c>
      <c r="B164" s="14">
        <f>Tavola1!D164/Tavola1!B164</f>
        <v>1.1678955557058784E-2</v>
      </c>
      <c r="C164" s="14"/>
      <c r="D164" s="14">
        <f>Tavola1!F164/Tavola1!D164</f>
        <v>1.2742542716478424E-2</v>
      </c>
      <c r="E164" s="14">
        <f>Tavola1!G164/Tavola1!D164</f>
        <v>1.1294526498696786E-2</v>
      </c>
      <c r="F164" s="30">
        <f>Tavola1!H164/Tavola1!D164</f>
        <v>1.4480162177816392E-3</v>
      </c>
      <c r="G164" s="14">
        <f>Tavola1!J164/Tavola1!D164</f>
        <v>0.10889081957717926</v>
      </c>
      <c r="H164" s="14">
        <f>Tavola1!K164/Tavola1!D164</f>
        <v>0.79611931653634516</v>
      </c>
      <c r="I164" s="14">
        <f>Tavola1!L164/Tavola1!D164</f>
        <v>8.2247321169997098E-2</v>
      </c>
    </row>
    <row r="165" spans="1:9">
      <c r="A165" s="4">
        <v>44053</v>
      </c>
      <c r="B165" s="14">
        <f>Tavola1!D165/Tavola1!B165</f>
        <v>1.1752486232560963E-2</v>
      </c>
      <c r="C165" s="14"/>
      <c r="D165" s="14">
        <f>Tavola1!F165/Tavola1!D165</f>
        <v>1.4634146341463415E-2</v>
      </c>
      <c r="E165" s="14">
        <f>Tavola1!G165/Tavola1!D165</f>
        <v>1.2912482065997131E-2</v>
      </c>
      <c r="F165" s="30">
        <f>Tavola1!H165/Tavola1!D165</f>
        <v>1.721664275466284E-3</v>
      </c>
      <c r="G165" s="14">
        <f>Tavola1!J165/Tavola1!D165</f>
        <v>0.11449067431850789</v>
      </c>
      <c r="H165" s="14">
        <f>Tavola1!K165/Tavola1!D165</f>
        <v>0.78938307030129129</v>
      </c>
      <c r="I165" s="14">
        <f>Tavola1!L165/Tavola1!D165</f>
        <v>8.1492109038737451E-2</v>
      </c>
    </row>
    <row r="166" spans="1:9">
      <c r="A166" s="4">
        <v>44054</v>
      </c>
      <c r="B166" s="14">
        <f>Tavola1!D166/Tavola1!B166</f>
        <v>1.1937486848389909E-2</v>
      </c>
      <c r="C166" s="14"/>
      <c r="D166" s="14">
        <f>Tavola1!F166/Tavola1!D166</f>
        <v>1.3989927252378288E-2</v>
      </c>
      <c r="E166" s="14">
        <f>Tavola1!G166/Tavola1!D166</f>
        <v>1.2311135982092894E-2</v>
      </c>
      <c r="F166" s="30">
        <f>Tavola1!H166/Tavola1!D166</f>
        <v>1.6787912702853946E-3</v>
      </c>
      <c r="G166" s="14">
        <f>Tavola1!J166/Tavola1!D166</f>
        <v>0.13654168998321209</v>
      </c>
      <c r="H166" s="14">
        <f>Tavola1!K166/Tavola1!D166</f>
        <v>0.7700055959709009</v>
      </c>
      <c r="I166" s="14">
        <f>Tavola1!L166/Tavola1!D166</f>
        <v>7.9462786793508669E-2</v>
      </c>
    </row>
    <row r="167" spans="1:9">
      <c r="A167" s="4">
        <v>44055</v>
      </c>
      <c r="B167" s="14">
        <f>Tavola1!D167/Tavola1!B167</f>
        <v>1.1944662695058032E-2</v>
      </c>
      <c r="C167" s="14"/>
      <c r="D167" s="14">
        <f>Tavola1!F167/Tavola1!D167</f>
        <v>1.3599777962808771E-2</v>
      </c>
      <c r="E167" s="14">
        <f>Tavola1!G167/Tavola1!D167</f>
        <v>1.1934499028587288E-2</v>
      </c>
      <c r="F167" s="30">
        <f>Tavola1!H167/Tavola1!D167</f>
        <v>1.6652789342214821E-3</v>
      </c>
      <c r="G167" s="14">
        <f>Tavola1!J167/Tavola1!D167</f>
        <v>0.14238134887593673</v>
      </c>
      <c r="H167" s="14">
        <f>Tavola1!K167/Tavola1!D167</f>
        <v>0.76519567027477098</v>
      </c>
      <c r="I167" s="14">
        <f>Tavola1!L167/Tavola1!D167</f>
        <v>7.8823202886483493E-2</v>
      </c>
    </row>
    <row r="168" spans="1:9">
      <c r="A168" s="4">
        <v>44056</v>
      </c>
      <c r="B168" s="14">
        <f>Tavola1!D168/Tavola1!B168</f>
        <v>1.200248940520997E-2</v>
      </c>
      <c r="C168" s="14"/>
      <c r="D168" s="14">
        <f>Tavola1!F168/Tavola1!D168</f>
        <v>1.3168724279835391E-2</v>
      </c>
      <c r="E168" s="14">
        <f>Tavola1!G168/Tavola1!D168</f>
        <v>1.1522633744855968E-2</v>
      </c>
      <c r="F168" s="30">
        <f>Tavola1!H168/Tavola1!D168</f>
        <v>1.6460905349794238E-3</v>
      </c>
      <c r="G168" s="14">
        <f>Tavola1!J168/Tavola1!D168</f>
        <v>0.15253772290809328</v>
      </c>
      <c r="H168" s="14">
        <f>Tavola1!K168/Tavola1!D168</f>
        <v>0.75637860082304531</v>
      </c>
      <c r="I168" s="14">
        <f>Tavola1!L168/Tavola1!D168</f>
        <v>7.7914951989026066E-2</v>
      </c>
    </row>
    <row r="169" spans="1:9">
      <c r="A169" s="4">
        <v>44057</v>
      </c>
      <c r="B169" s="14">
        <f>Tavola1!D169/Tavola1!B169</f>
        <v>1.203310820971148E-2</v>
      </c>
      <c r="C169" s="14"/>
      <c r="D169" s="14">
        <f>Tavola1!F169/Tavola1!D169</f>
        <v>1.4126596033686498E-2</v>
      </c>
      <c r="E169" s="14">
        <f>Tavola1!G169/Tavola1!D169</f>
        <v>1.2496604183645748E-2</v>
      </c>
      <c r="F169" s="30">
        <f>Tavola1!H169/Tavola1!D169</f>
        <v>1.6299918500407497E-3</v>
      </c>
      <c r="G169" s="14">
        <f>Tavola1!J169/Tavola1!D169</f>
        <v>0.15729421352893236</v>
      </c>
      <c r="H169" s="14">
        <f>Tavola1!K169/Tavola1!D169</f>
        <v>0.75142624286878568</v>
      </c>
      <c r="I169" s="14">
        <f>Tavola1!L169/Tavola1!D169</f>
        <v>7.715294756859549E-2</v>
      </c>
    </row>
    <row r="170" spans="1:9">
      <c r="A170" s="4">
        <v>44058</v>
      </c>
      <c r="B170" s="14">
        <f>Tavola1!D170/Tavola1!B170</f>
        <v>1.2103164293879247E-2</v>
      </c>
      <c r="C170" s="14"/>
      <c r="D170" s="14">
        <f>Tavola1!F170/Tavola1!D170</f>
        <v>1.395224040783472E-2</v>
      </c>
      <c r="E170" s="14">
        <f>Tavola1!G170/Tavola1!D170</f>
        <v>1.2610678830158305E-2</v>
      </c>
      <c r="F170" s="30">
        <f>Tavola1!H170/Tavola1!D170</f>
        <v>1.3415615776764154E-3</v>
      </c>
      <c r="G170" s="14">
        <f>Tavola1!J170/Tavola1!D170</f>
        <v>0.16769519720955192</v>
      </c>
      <c r="H170" s="14">
        <f>Tavola1!K170/Tavola1!D170</f>
        <v>0.74215186477059292</v>
      </c>
      <c r="I170" s="14">
        <f>Tavola1!L170/Tavola1!D170</f>
        <v>7.620069761202039E-2</v>
      </c>
    </row>
    <row r="171" spans="1:9">
      <c r="A171" s="4">
        <v>44059</v>
      </c>
      <c r="B171" s="14">
        <f>Tavola1!D171/Tavola1!B171</f>
        <v>1.2188530612112797E-2</v>
      </c>
      <c r="C171" s="14"/>
      <c r="D171" s="14">
        <f>Tavola1!F171/Tavola1!D171</f>
        <v>1.4869888475836431E-2</v>
      </c>
      <c r="E171" s="14">
        <f>Tavola1!G171/Tavola1!D171</f>
        <v>1.3542219861922463E-2</v>
      </c>
      <c r="F171" s="30">
        <f>Tavola1!H171/Tavola1!D171</f>
        <v>1.3276686139139671E-3</v>
      </c>
      <c r="G171" s="14">
        <f>Tavola1!J171/Tavola1!D171</f>
        <v>0.17419012214551249</v>
      </c>
      <c r="H171" s="14">
        <f>Tavola1!K171/Tavola1!D171</f>
        <v>0.73526287838555493</v>
      </c>
      <c r="I171" s="14">
        <f>Tavola1!L171/Tavola1!D171</f>
        <v>7.5677110993096125E-2</v>
      </c>
    </row>
    <row r="172" spans="1:9">
      <c r="A172" s="4">
        <v>44060</v>
      </c>
      <c r="B172" s="14">
        <f>Tavola1!D172/Tavola1!B172</f>
        <v>1.2169797652967596E-2</v>
      </c>
      <c r="C172" s="14"/>
      <c r="D172" s="14">
        <f>Tavola1!F172/Tavola1!D172</f>
        <v>1.5873015873015872E-2</v>
      </c>
      <c r="E172" s="14">
        <f>Tavola1!G172/Tavola1!D172</f>
        <v>1.4285714285714285E-2</v>
      </c>
      <c r="F172" s="30">
        <f>Tavola1!H172/Tavola1!D172</f>
        <v>1.5873015873015873E-3</v>
      </c>
      <c r="G172" s="14">
        <f>Tavola1!J172/Tavola1!D172</f>
        <v>0.17407407407407408</v>
      </c>
      <c r="H172" s="14">
        <f>Tavola1!K172/Tavola1!D172</f>
        <v>0.73439153439153437</v>
      </c>
      <c r="I172" s="14">
        <f>Tavola1!L172/Tavola1!D172</f>
        <v>7.5661375661375666E-2</v>
      </c>
    </row>
    <row r="173" spans="1:9">
      <c r="A173" s="4">
        <v>44061</v>
      </c>
      <c r="B173" s="14">
        <f>Tavola1!D173/Tavola1!B173</f>
        <v>1.2117784997971318E-2</v>
      </c>
      <c r="C173" s="14"/>
      <c r="D173" s="14">
        <f>Tavola1!F173/Tavola1!D173</f>
        <v>1.5818613234906406E-2</v>
      </c>
      <c r="E173" s="14">
        <f>Tavola1!G173/Tavola1!D173</f>
        <v>1.4236751911415766E-2</v>
      </c>
      <c r="F173" s="30">
        <f>Tavola1!H173/Tavola1!D173</f>
        <v>1.5818613234906407E-3</v>
      </c>
      <c r="G173" s="14">
        <f>Tavola1!J173/Tavola1!D173</f>
        <v>0.17453203269180068</v>
      </c>
      <c r="H173" s="14">
        <f>Tavola1!K173/Tavola1!D173</f>
        <v>0.73424729765357233</v>
      </c>
      <c r="I173" s="14">
        <f>Tavola1!L173/Tavola1!D173</f>
        <v>7.5402056419720531E-2</v>
      </c>
    </row>
    <row r="174" spans="1:9">
      <c r="A174" s="4">
        <v>44062</v>
      </c>
      <c r="B174" s="14">
        <f>Tavola1!D174/Tavola1!B174</f>
        <v>1.2150568271757369E-2</v>
      </c>
      <c r="C174" s="14"/>
      <c r="D174" s="14">
        <f>Tavola1!F174/Tavola1!D174</f>
        <v>1.5893694632621157E-2</v>
      </c>
      <c r="E174" s="14">
        <f>Tavola1!G174/Tavola1!D174</f>
        <v>1.3809275664408547E-2</v>
      </c>
      <c r="F174" s="30">
        <f>Tavola1!H174/Tavola1!D174</f>
        <v>2.0844189682126106E-3</v>
      </c>
      <c r="G174" s="14">
        <f>Tavola1!J174/Tavola1!D174</f>
        <v>0.18368942157373633</v>
      </c>
      <c r="H174" s="14">
        <f>Tavola1!K174/Tavola1!D174</f>
        <v>0.72589890568004167</v>
      </c>
      <c r="I174" s="14">
        <f>Tavola1!L174/Tavola1!D174</f>
        <v>7.4517978113600836E-2</v>
      </c>
    </row>
    <row r="175" spans="1:9">
      <c r="A175" s="4">
        <v>44063</v>
      </c>
      <c r="B175" s="14">
        <f>Tavola1!D175/Tavola1!B175</f>
        <v>1.2152973793484125E-2</v>
      </c>
      <c r="C175" s="14"/>
      <c r="D175" s="14">
        <f>Tavola1!F175/Tavola1!D175</f>
        <v>1.264516129032258E-2</v>
      </c>
      <c r="E175" s="14">
        <f>Tavola1!G175/Tavola1!D175</f>
        <v>1.0580645161290323E-2</v>
      </c>
      <c r="F175" s="30">
        <f>Tavola1!H175/Tavola1!D175</f>
        <v>2.0645161290322581E-3</v>
      </c>
      <c r="G175" s="14">
        <f>Tavola1!J175/Tavola1!D175</f>
        <v>0.19122580645161291</v>
      </c>
      <c r="H175" s="14">
        <f>Tavola1!K175/Tavola1!D175</f>
        <v>0.72232258064516131</v>
      </c>
      <c r="I175" s="14">
        <f>Tavola1!L175/Tavola1!D175</f>
        <v>7.3806451612903223E-2</v>
      </c>
    </row>
    <row r="176" spans="1:9">
      <c r="A176" s="4">
        <v>44064</v>
      </c>
      <c r="B176" s="14">
        <f>Tavola1!D176/Tavola1!B176</f>
        <v>1.2171525649028981E-2</v>
      </c>
      <c r="C176" s="14"/>
      <c r="D176" s="14">
        <f>Tavola1!F176/Tavola1!D176</f>
        <v>1.3523858127073234E-2</v>
      </c>
      <c r="E176" s="14">
        <f>Tavola1!G176/Tavola1!D176</f>
        <v>1.1482521051288594E-2</v>
      </c>
      <c r="F176" s="30">
        <f>Tavola1!H176/Tavola1!D176</f>
        <v>2.0413370757846388E-3</v>
      </c>
      <c r="G176" s="14">
        <f>Tavola1!J176/Tavola1!D176</f>
        <v>0.19775452921663689</v>
      </c>
      <c r="H176" s="14">
        <f>Tavola1!K176/Tavola1!D176</f>
        <v>0.71574381219698902</v>
      </c>
      <c r="I176" s="14">
        <f>Tavola1!L176/Tavola1!D176</f>
        <v>7.2977800459300843E-2</v>
      </c>
    </row>
    <row r="177" spans="1:9">
      <c r="A177" s="4">
        <v>44065</v>
      </c>
      <c r="B177" s="14">
        <f>Tavola1!D177/Tavola1!B177</f>
        <v>1.2236236162133984E-2</v>
      </c>
      <c r="C177" s="14"/>
      <c r="D177" s="14">
        <f>Tavola1!F177/Tavola1!D177</f>
        <v>1.3360221830098312E-2</v>
      </c>
      <c r="E177" s="14">
        <f>Tavola1!G177/Tavola1!D177</f>
        <v>1.1343584572724981E-2</v>
      </c>
      <c r="F177" s="30">
        <f>Tavola1!H177/Tavola1!D177</f>
        <v>2.0166372573733301E-3</v>
      </c>
      <c r="G177" s="14">
        <f>Tavola1!J177/Tavola1!D177</f>
        <v>0.20695739853793799</v>
      </c>
      <c r="H177" s="14">
        <f>Tavola1!K177/Tavola1!D177</f>
        <v>0.70758759768086721</v>
      </c>
      <c r="I177" s="14">
        <f>Tavola1!L177/Tavola1!D177</f>
        <v>7.2094781951096545E-2</v>
      </c>
    </row>
    <row r="178" spans="1:9">
      <c r="A178" s="4">
        <v>44066</v>
      </c>
      <c r="B178" s="14">
        <f>Tavola1!D178/Tavola1!B178</f>
        <v>1.2263020649799139E-2</v>
      </c>
      <c r="C178" s="14"/>
      <c r="D178" s="14">
        <f>Tavola1!F178/Tavola1!D178</f>
        <v>1.4992503748125937E-2</v>
      </c>
      <c r="E178" s="14">
        <f>Tavola1!G178/Tavola1!D178</f>
        <v>1.249375312343828E-2</v>
      </c>
      <c r="F178" s="30">
        <f>Tavola1!H178/Tavola1!D178</f>
        <v>2.4987506246876563E-3</v>
      </c>
      <c r="G178" s="14">
        <f>Tavola1!J178/Tavola1!D178</f>
        <v>0.21064467766116943</v>
      </c>
      <c r="H178" s="14">
        <f>Tavola1!K178/Tavola1!D178</f>
        <v>0.70289855072463769</v>
      </c>
      <c r="I178" s="14">
        <f>Tavola1!L178/Tavola1!D178</f>
        <v>7.1464267866066966E-2</v>
      </c>
    </row>
    <row r="179" spans="1:9">
      <c r="A179" s="4">
        <v>44067</v>
      </c>
      <c r="B179" s="14">
        <f>Tavola1!D179/Tavola1!B179</f>
        <v>1.2406387749187803E-2</v>
      </c>
      <c r="C179" s="14"/>
      <c r="D179" s="14">
        <f>Tavola1!F179/Tavola1!D179</f>
        <v>1.549053356282272E-2</v>
      </c>
      <c r="E179" s="14">
        <f>Tavola1!G179/Tavola1!D179</f>
        <v>1.3277600196705187E-2</v>
      </c>
      <c r="F179" s="30">
        <f>Tavola1!H179/Tavola1!D179</f>
        <v>2.2129333661175315E-3</v>
      </c>
      <c r="G179" s="14">
        <f>Tavola1!J179/Tavola1!D179</f>
        <v>0.21735923284976641</v>
      </c>
      <c r="H179" s="14">
        <f>Tavola1!K179/Tavola1!D179</f>
        <v>0.69682812884189815</v>
      </c>
      <c r="I179" s="14">
        <f>Tavola1!L179/Tavola1!D179</f>
        <v>7.0322104745512662E-2</v>
      </c>
    </row>
    <row r="180" spans="1:9">
      <c r="A180" s="4">
        <v>44068</v>
      </c>
      <c r="B180" s="14">
        <f>Tavola1!D180/Tavola1!B180</f>
        <v>1.238012522355946E-2</v>
      </c>
      <c r="C180" s="14"/>
      <c r="D180" s="14">
        <f>Tavola1!F180/Tavola1!D180</f>
        <v>1.5399657785382548E-2</v>
      </c>
      <c r="E180" s="14">
        <f>Tavola1!G180/Tavola1!D180</f>
        <v>1.2955267660718651E-2</v>
      </c>
      <c r="F180" s="30">
        <f>Tavola1!H180/Tavola1!D180</f>
        <v>2.4443901246638962E-3</v>
      </c>
      <c r="G180" s="14">
        <f>Tavola1!J180/Tavola1!D180</f>
        <v>0.21608408702028845</v>
      </c>
      <c r="H180" s="14">
        <f>Tavola1!K180/Tavola1!D180</f>
        <v>0.69860669762894156</v>
      </c>
      <c r="I180" s="14">
        <f>Tavola1!L180/Tavola1!D180</f>
        <v>6.9909557565387442E-2</v>
      </c>
    </row>
    <row r="181" spans="1:9">
      <c r="A181" s="4">
        <v>44069</v>
      </c>
      <c r="B181" s="14">
        <f>Tavola1!D181/Tavola1!B181</f>
        <v>1.2354629391076146E-2</v>
      </c>
      <c r="C181" s="14"/>
      <c r="D181" s="14">
        <f>Tavola1!F181/Tavola1!D181</f>
        <v>1.6731328806983511E-2</v>
      </c>
      <c r="E181" s="14">
        <f>Tavola1!G181/Tavola1!D181</f>
        <v>1.4306498545101843E-2</v>
      </c>
      <c r="F181" s="30">
        <f>Tavola1!H181/Tavola1!D181</f>
        <v>2.4248302618816685E-3</v>
      </c>
      <c r="G181" s="14">
        <f>Tavola1!J181/Tavola1!D181</f>
        <v>0.22090203685741999</v>
      </c>
      <c r="H181" s="14">
        <f>Tavola1!K181/Tavola1!D181</f>
        <v>0.69301648884578082</v>
      </c>
      <c r="I181" s="14">
        <f>Tavola1!L181/Tavola1!D181</f>
        <v>6.9350145489815718E-2</v>
      </c>
    </row>
    <row r="182" spans="1:9">
      <c r="A182" s="4">
        <v>44070</v>
      </c>
      <c r="B182" s="14">
        <f>Tavola1!D182/Tavola1!B182</f>
        <v>1.2353717658061881E-2</v>
      </c>
      <c r="C182" s="14"/>
      <c r="D182" s="14">
        <f>Tavola1!F182/Tavola1!D182</f>
        <v>1.7249640632486823E-2</v>
      </c>
      <c r="E182" s="14">
        <f>Tavola1!G182/Tavola1!D182</f>
        <v>1.4853857211308098E-2</v>
      </c>
      <c r="F182" s="30">
        <f>Tavola1!H182/Tavola1!D182</f>
        <v>2.3957834211787254E-3</v>
      </c>
      <c r="G182" s="14">
        <f>Tavola1!J182/Tavola1!D182</f>
        <v>0.2268806899856253</v>
      </c>
      <c r="H182" s="14">
        <f>Tavola1!K182/Tavola1!D182</f>
        <v>0.68735026353617634</v>
      </c>
      <c r="I182" s="14">
        <f>Tavola1!L182/Tavola1!D182</f>
        <v>6.8519405845711548E-2</v>
      </c>
    </row>
    <row r="183" spans="1:9">
      <c r="A183" s="4">
        <v>44071</v>
      </c>
      <c r="B183" s="14">
        <f>Tavola1!D183/Tavola1!B183</f>
        <v>1.2394828647650319E-2</v>
      </c>
      <c r="C183" s="14"/>
      <c r="D183" s="14">
        <f>Tavola1!F183/Tavola1!D183</f>
        <v>1.8448438978240302E-2</v>
      </c>
      <c r="E183" s="14">
        <f>Tavola1!G183/Tavola1!D183</f>
        <v>1.63197729422895E-2</v>
      </c>
      <c r="F183" s="30">
        <f>Tavola1!H183/Tavola1!D183</f>
        <v>2.1286660359508044E-3</v>
      </c>
      <c r="G183" s="14">
        <f>Tavola1!J183/Tavola1!D183</f>
        <v>0.23178807947019867</v>
      </c>
      <c r="H183" s="14">
        <f>Tavola1!K183/Tavola1!D183</f>
        <v>0.68211920529801329</v>
      </c>
      <c r="I183" s="14">
        <f>Tavola1!L183/Tavola1!D183</f>
        <v>6.7644276253547783E-2</v>
      </c>
    </row>
    <row r="184" spans="1:9">
      <c r="A184" s="4">
        <v>44072</v>
      </c>
      <c r="B184" s="14">
        <f>Tavola1!D184/Tavola1!B184</f>
        <v>1.2375647562953876E-2</v>
      </c>
      <c r="C184" s="14"/>
      <c r="D184" s="14">
        <f>Tavola1!F184/Tavola1!D184</f>
        <v>1.8792576932111817E-2</v>
      </c>
      <c r="E184" s="14">
        <f>Tavola1!G184/Tavola1!D184</f>
        <v>1.644350481559784E-2</v>
      </c>
      <c r="F184" s="30">
        <f>Tavola1!H184/Tavola1!D184</f>
        <v>2.3490721165139771E-3</v>
      </c>
      <c r="G184" s="14">
        <f>Tavola1!J184/Tavola1!D184</f>
        <v>0.23584684049800328</v>
      </c>
      <c r="H184" s="14">
        <f>Tavola1!K184/Tavola1!D184</f>
        <v>0.67817712003758512</v>
      </c>
      <c r="I184" s="14">
        <f>Tavola1!L184/Tavola1!D184</f>
        <v>6.7183462532299745E-2</v>
      </c>
    </row>
    <row r="185" spans="1:9">
      <c r="A185" s="4">
        <v>44073</v>
      </c>
      <c r="B185" s="14">
        <f>Tavola1!D185/Tavola1!B185</f>
        <v>1.2389308987807025E-2</v>
      </c>
      <c r="C185" s="14"/>
      <c r="D185" s="14">
        <f>Tavola1!F185/Tavola1!D185</f>
        <v>1.8177580983453741E-2</v>
      </c>
      <c r="E185" s="14">
        <f>Tavola1!G185/Tavola1!D185</f>
        <v>1.5847121883010955E-2</v>
      </c>
      <c r="F185" s="30">
        <f>Tavola1!H185/Tavola1!D185</f>
        <v>2.3304591004427873E-3</v>
      </c>
      <c r="G185" s="14">
        <f>Tavola1!J185/Tavola1!D185</f>
        <v>0.24143556280587275</v>
      </c>
      <c r="H185" s="14">
        <f>Tavola1!K185/Tavola1!D185</f>
        <v>0.67373572593800979</v>
      </c>
      <c r="I185" s="14">
        <f>Tavola1!L185/Tavola1!D185</f>
        <v>6.6651130272663714E-2</v>
      </c>
    </row>
    <row r="186" spans="1:9">
      <c r="A186" s="4">
        <v>44074</v>
      </c>
      <c r="B186" s="14">
        <f>Tavola1!D186/Tavola1!B186</f>
        <v>1.2417232829587357E-2</v>
      </c>
      <c r="C186" s="14"/>
      <c r="D186" s="14">
        <f>Tavola1!F186/Tavola1!D186</f>
        <v>1.8531387537641882E-2</v>
      </c>
      <c r="E186" s="14">
        <f>Tavola1!G186/Tavola1!D186</f>
        <v>1.6214964095436647E-2</v>
      </c>
      <c r="F186" s="30">
        <f>Tavola1!H186/Tavola1!D186</f>
        <v>2.3164234422052353E-3</v>
      </c>
      <c r="G186" s="14">
        <f>Tavola1!J186/Tavola1!D186</f>
        <v>0.24206624971044707</v>
      </c>
      <c r="H186" s="14">
        <f>Tavola1!K186/Tavola1!D186</f>
        <v>0.67315265230484134</v>
      </c>
      <c r="I186" s="14">
        <f>Tavola1!L186/Tavola1!D186</f>
        <v>6.6249710447069718E-2</v>
      </c>
    </row>
    <row r="187" spans="1:9">
      <c r="A187" s="4">
        <v>44075</v>
      </c>
      <c r="B187" s="14">
        <f>Tavola1!D187/Tavola1!B187</f>
        <v>1.2362449981811567E-2</v>
      </c>
      <c r="C187" s="14"/>
      <c r="D187" s="14">
        <f>Tavola1!F187/Tavola1!D187</f>
        <v>1.8620689655172412E-2</v>
      </c>
      <c r="E187" s="14">
        <f>Tavola1!G187/Tavola1!D187</f>
        <v>1.6321839080459769E-2</v>
      </c>
      <c r="F187" s="30">
        <f>Tavola1!H187/Tavola1!D187</f>
        <v>2.2988505747126436E-3</v>
      </c>
      <c r="G187" s="14">
        <f>Tavola1!J187/Tavola1!D187</f>
        <v>0.24620689655172415</v>
      </c>
      <c r="H187" s="14">
        <f>Tavola1!K187/Tavola1!D187</f>
        <v>0.66919540229885055</v>
      </c>
      <c r="I187" s="14">
        <f>Tavola1!L187/Tavola1!D187</f>
        <v>6.5977011494252877E-2</v>
      </c>
    </row>
    <row r="188" spans="1:9">
      <c r="A188" s="4">
        <v>44076</v>
      </c>
      <c r="B188" s="14">
        <f>Tavola1!D188/Tavola1!B188</f>
        <v>1.2400034685411707E-2</v>
      </c>
      <c r="C188" s="14"/>
      <c r="D188" s="14">
        <f>Tavola1!F188/Tavola1!D188</f>
        <v>1.9851116625310174E-2</v>
      </c>
      <c r="E188" s="14">
        <f>Tavola1!G188/Tavola1!D188</f>
        <v>1.7144146176404241E-2</v>
      </c>
      <c r="F188" s="30">
        <f>Tavola1!H188/Tavola1!D188</f>
        <v>2.7069704489059328E-3</v>
      </c>
      <c r="G188" s="14">
        <f>Tavola1!J188/Tavola1!D188</f>
        <v>0.25693661177532146</v>
      </c>
      <c r="H188" s="14">
        <f>Tavola1!K188/Tavola1!D188</f>
        <v>0.6584705616963682</v>
      </c>
      <c r="I188" s="14">
        <f>Tavola1!L188/Tavola1!D188</f>
        <v>6.4741709903000225E-2</v>
      </c>
    </row>
    <row r="189" spans="1:9">
      <c r="A189" s="4">
        <v>44077</v>
      </c>
      <c r="B189" s="14">
        <f>Tavola1!D189/Tavola1!B189</f>
        <v>1.2430533623665387E-2</v>
      </c>
      <c r="C189" s="14"/>
      <c r="D189" s="14">
        <f>Tavola1!F189/Tavola1!D189</f>
        <v>2.0726543347448185E-2</v>
      </c>
      <c r="E189" s="14">
        <f>Tavola1!G189/Tavola1!D189</f>
        <v>1.8052150657454871E-2</v>
      </c>
      <c r="F189" s="30">
        <f>Tavola1!H189/Tavola1!D189</f>
        <v>2.674392689993314E-3</v>
      </c>
      <c r="G189" s="14">
        <f>Tavola1!J189/Tavola1!D189</f>
        <v>0.25830176064185423</v>
      </c>
      <c r="H189" s="14">
        <f>Tavola1!K189/Tavola1!D189</f>
        <v>0.65678627145085799</v>
      </c>
      <c r="I189" s="14">
        <f>Tavola1!L189/Tavola1!D189</f>
        <v>6.4185424559839541E-2</v>
      </c>
    </row>
    <row r="190" spans="1:9">
      <c r="A190" s="4">
        <v>44078</v>
      </c>
      <c r="B190" s="14">
        <f>Tavola1!D190/Tavola1!B190</f>
        <v>1.2499760409849757E-2</v>
      </c>
      <c r="C190" s="14"/>
      <c r="D190" s="14">
        <f>Tavola1!F190/Tavola1!D190</f>
        <v>2.1467688937568456E-2</v>
      </c>
      <c r="E190" s="14">
        <f>Tavola1!G190/Tavola1!D190</f>
        <v>1.9058050383351587E-2</v>
      </c>
      <c r="F190" s="30">
        <f>Tavola1!H190/Tavola1!D190</f>
        <v>2.4096385542168677E-3</v>
      </c>
      <c r="G190" s="14">
        <f>Tavola1!J190/Tavola1!D190</f>
        <v>0.25980284775465501</v>
      </c>
      <c r="H190" s="14">
        <f>Tavola1!K190/Tavola1!D190</f>
        <v>0.65564074479737133</v>
      </c>
      <c r="I190" s="14">
        <f>Tavola1!L190/Tavola1!D190</f>
        <v>6.3088718510405262E-2</v>
      </c>
    </row>
    <row r="191" spans="1:9">
      <c r="A191" s="4">
        <v>44079</v>
      </c>
      <c r="B191" s="14">
        <f>Tavola1!D191/Tavola1!B191</f>
        <v>1.2629561649751674E-2</v>
      </c>
      <c r="C191" s="14"/>
      <c r="D191" s="14">
        <f>Tavola1!F191/Tavola1!D191</f>
        <v>2.1372088053002777E-2</v>
      </c>
      <c r="E191" s="14">
        <f>Tavola1!G191/Tavola1!D191</f>
        <v>1.8807437486642445E-2</v>
      </c>
      <c r="F191" s="30">
        <f>Tavola1!H191/Tavola1!D191</f>
        <v>2.5646505663603335E-3</v>
      </c>
      <c r="G191" s="14">
        <f>Tavola1!J191/Tavola1!D191</f>
        <v>0.26565505449882454</v>
      </c>
      <c r="H191" s="14">
        <f>Tavola1!K191/Tavola1!D191</f>
        <v>0.65120752297499462</v>
      </c>
      <c r="I191" s="14">
        <f>Tavola1!L191/Tavola1!D191</f>
        <v>6.176533447317803E-2</v>
      </c>
    </row>
    <row r="192" spans="1:9">
      <c r="A192" s="4">
        <v>44080</v>
      </c>
      <c r="B192" s="14">
        <f>Tavola1!D192/Tavola1!B192</f>
        <v>1.2650180659386643E-2</v>
      </c>
      <c r="C192" s="14"/>
      <c r="D192" s="14">
        <f>Tavola1!F192/Tavola1!D192</f>
        <v>2.0992366412213741E-2</v>
      </c>
      <c r="E192" s="14">
        <f>Tavola1!G192/Tavola1!D192</f>
        <v>1.823579304495335E-2</v>
      </c>
      <c r="F192" s="30">
        <f>Tavola1!H192/Tavola1!D192</f>
        <v>2.7565733672603901E-3</v>
      </c>
      <c r="G192" s="14">
        <f>Tavola1!J192/Tavola1!D192</f>
        <v>0.26187446988973706</v>
      </c>
      <c r="H192" s="14">
        <f>Tavola1!K192/Tavola1!D192</f>
        <v>0.65585241730279897</v>
      </c>
      <c r="I192" s="14">
        <f>Tavola1!L192/Tavola1!D192</f>
        <v>6.1280746395250212E-2</v>
      </c>
    </row>
    <row r="193" spans="1:9">
      <c r="A193" s="4">
        <v>44081</v>
      </c>
      <c r="B193" s="14">
        <f>Tavola1!D193/Tavola1!B193</f>
        <v>1.2702127773009112E-2</v>
      </c>
      <c r="C193" s="14"/>
      <c r="D193" s="14">
        <f>Tavola1!F193/Tavola1!D193</f>
        <v>2.3924449108079747E-2</v>
      </c>
      <c r="E193" s="14">
        <f>Tavola1!G193/Tavola1!D193</f>
        <v>2.1196222455403986E-2</v>
      </c>
      <c r="F193" s="30">
        <f>Tavola1!H193/Tavola1!D193</f>
        <v>2.7282266526757609E-3</v>
      </c>
      <c r="G193" s="14">
        <f>Tavola1!J193/Tavola1!D193</f>
        <v>0.26547743966421827</v>
      </c>
      <c r="H193" s="14">
        <f>Tavola1!K193/Tavola1!D193</f>
        <v>0.64994753410283312</v>
      </c>
      <c r="I193" s="14">
        <f>Tavola1!L193/Tavola1!D193</f>
        <v>6.0650577124868835E-2</v>
      </c>
    </row>
    <row r="194" spans="1:9">
      <c r="A194" s="4">
        <v>44082</v>
      </c>
      <c r="B194" s="14">
        <f>Tavola1!D194/Tavola1!B194</f>
        <v>1.2748851052194306E-2</v>
      </c>
      <c r="C194" s="14"/>
      <c r="D194" s="14">
        <f>Tavola1!F194/Tavola1!D194</f>
        <v>2.4128686327077747E-2</v>
      </c>
      <c r="E194" s="14">
        <f>Tavola1!G194/Tavola1!D194</f>
        <v>2.1447721179624665E-2</v>
      </c>
      <c r="F194" s="30">
        <f>Tavola1!H194/Tavola1!D194</f>
        <v>2.6809651474530832E-3</v>
      </c>
      <c r="G194" s="14">
        <f>Tavola1!J194/Tavola1!D194</f>
        <v>0.27572695401113634</v>
      </c>
      <c r="H194" s="14">
        <f>Tavola1!K194/Tavola1!D194</f>
        <v>0.6405444421530212</v>
      </c>
      <c r="I194" s="14">
        <f>Tavola1!L194/Tavola1!D194</f>
        <v>5.9599917508764692E-2</v>
      </c>
    </row>
    <row r="195" spans="1:9">
      <c r="A195" s="4">
        <v>44083</v>
      </c>
      <c r="B195" s="14">
        <f>Tavola1!D195/Tavola1!B195</f>
        <v>1.2790453118549273E-2</v>
      </c>
      <c r="C195" s="14"/>
      <c r="D195" s="14">
        <f>Tavola1!F195/Tavola1!D195</f>
        <v>2.4360535931790498E-2</v>
      </c>
      <c r="E195" s="14">
        <f>Tavola1!G195/Tavola1!D195</f>
        <v>2.1315468940316686E-2</v>
      </c>
      <c r="F195" s="30">
        <f>Tavola1!H195/Tavola1!D195</f>
        <v>3.0450669914738123E-3</v>
      </c>
      <c r="G195" s="14">
        <f>Tavola1!J195/Tavola1!D195</f>
        <v>0.2856272838002436</v>
      </c>
      <c r="H195" s="14">
        <f>Tavola1!K195/Tavola1!D195</f>
        <v>0.63134388956557042</v>
      </c>
      <c r="I195" s="14">
        <f>Tavola1!L195/Tavola1!D195</f>
        <v>5.8668290702395452E-2</v>
      </c>
    </row>
    <row r="196" spans="1:9">
      <c r="A196" s="4">
        <v>44084</v>
      </c>
      <c r="B196" s="14">
        <f>Tavola1!D196/Tavola1!B196</f>
        <v>1.2911237805910638E-2</v>
      </c>
      <c r="C196" s="14"/>
      <c r="D196" s="14">
        <f>Tavola1!F196/Tavola1!D196</f>
        <v>2.5039745627980923E-2</v>
      </c>
      <c r="E196" s="14">
        <f>Tavola1!G196/Tavola1!D196</f>
        <v>2.1462639109697933E-2</v>
      </c>
      <c r="F196" s="30">
        <f>Tavola1!H196/Tavola1!D196</f>
        <v>3.577106518282989E-3</v>
      </c>
      <c r="G196" s="14">
        <f>Tavola1!J196/Tavola1!D196</f>
        <v>0.29352146263910972</v>
      </c>
      <c r="H196" s="14">
        <f>Tavola1!K196/Tavola1!D196</f>
        <v>0.62400635930047699</v>
      </c>
      <c r="I196" s="14">
        <f>Tavola1!L196/Tavola1!D196</f>
        <v>5.7432432432432436E-2</v>
      </c>
    </row>
    <row r="197" spans="1:9">
      <c r="A197" s="4">
        <v>44085</v>
      </c>
      <c r="B197" s="14">
        <f>Tavola1!D197/Tavola1!B197</f>
        <v>1.3037187460337607E-2</v>
      </c>
      <c r="C197" s="14"/>
      <c r="D197" s="14">
        <f>Tavola1!F197/Tavola1!D197</f>
        <v>2.5116822429906541E-2</v>
      </c>
      <c r="E197" s="14">
        <f>Tavola1!G197/Tavola1!D197</f>
        <v>2.1806853582554516E-2</v>
      </c>
      <c r="F197" s="30">
        <f>Tavola1!H197/Tavola1!D197</f>
        <v>3.3099688473520249E-3</v>
      </c>
      <c r="G197" s="14">
        <f>Tavola1!J197/Tavola1!D197</f>
        <v>0.3070482866043614</v>
      </c>
      <c r="H197" s="14">
        <f>Tavola1!K197/Tavola1!D197</f>
        <v>0.6115654205607477</v>
      </c>
      <c r="I197" s="14">
        <f>Tavola1!L197/Tavola1!D197</f>
        <v>5.6269470404984423E-2</v>
      </c>
    </row>
    <row r="198" spans="1:9">
      <c r="A198" s="4">
        <v>44086</v>
      </c>
      <c r="B198" s="14">
        <f>Tavola1!D198/Tavola1!B198</f>
        <v>1.3016645223544548E-2</v>
      </c>
      <c r="C198" s="14"/>
      <c r="D198" s="14">
        <f>Tavola1!F198/Tavola1!D198</f>
        <v>2.5868725868725868E-2</v>
      </c>
      <c r="E198" s="14">
        <f>Tavola1!G198/Tavola1!D198</f>
        <v>2.2393822393822392E-2</v>
      </c>
      <c r="F198" s="30">
        <f>Tavola1!H198/Tavola1!D198</f>
        <v>3.4749034749034747E-3</v>
      </c>
      <c r="G198" s="14">
        <f>Tavola1!J198/Tavola1!D198</f>
        <v>0.31138996138996139</v>
      </c>
      <c r="H198" s="14">
        <f>Tavola1!K198/Tavola1!D198</f>
        <v>0.60694980694980694</v>
      </c>
      <c r="I198" s="14">
        <f>Tavola1!L198/Tavola1!D198</f>
        <v>5.579150579150579E-2</v>
      </c>
    </row>
    <row r="199" spans="1:9">
      <c r="A199" s="4">
        <v>44087</v>
      </c>
      <c r="B199" s="14">
        <f>Tavola1!D199/Tavola1!B199</f>
        <v>1.3080328842611772E-2</v>
      </c>
      <c r="C199" s="14"/>
      <c r="D199" s="14">
        <f>Tavola1!F199/Tavola1!D199</f>
        <v>2.6140049608853272E-2</v>
      </c>
      <c r="E199" s="14">
        <f>Tavola1!G199/Tavola1!D199</f>
        <v>2.2896393817973669E-2</v>
      </c>
      <c r="F199" s="30">
        <f>Tavola1!H199/Tavola1!D199</f>
        <v>3.2436557908796029E-3</v>
      </c>
      <c r="G199" s="14">
        <f>Tavola1!J199/Tavola1!D199</f>
        <v>0.31597023468803664</v>
      </c>
      <c r="H199" s="14">
        <f>Tavola1!K199/Tavola1!D199</f>
        <v>0.60255676397634039</v>
      </c>
      <c r="I199" s="14">
        <f>Tavola1!L199/Tavola1!D199</f>
        <v>5.5332951726769698E-2</v>
      </c>
    </row>
    <row r="200" spans="1:9">
      <c r="A200" s="4">
        <v>44088</v>
      </c>
      <c r="B200" s="14">
        <f>Tavola1!D200/Tavola1!B200</f>
        <v>1.3171613261972614E-2</v>
      </c>
      <c r="C200" s="14"/>
      <c r="D200" s="14">
        <f>Tavola1!F200/Tavola1!D200</f>
        <v>2.8646814926498305E-2</v>
      </c>
      <c r="E200" s="14">
        <f>Tavola1!G200/Tavola1!D200</f>
        <v>2.5631360723709008E-2</v>
      </c>
      <c r="F200" s="30">
        <f>Tavola1!H200/Tavola1!D200</f>
        <v>3.0154542027892952E-3</v>
      </c>
      <c r="G200" s="14">
        <f>Tavola1!J200/Tavola1!D200</f>
        <v>0.31850735016961929</v>
      </c>
      <c r="H200" s="14">
        <f>Tavola1!K200/Tavola1!D200</f>
        <v>0.59781379570297777</v>
      </c>
      <c r="I200" s="14">
        <f>Tavola1!L200/Tavola1!D200</f>
        <v>5.5032039200904638E-2</v>
      </c>
    </row>
    <row r="201" spans="1:9">
      <c r="A201" s="4">
        <v>44089</v>
      </c>
      <c r="B201" s="14">
        <f>Tavola1!D201/Tavola1!B201</f>
        <v>1.3220749429589623E-2</v>
      </c>
      <c r="C201" s="14"/>
      <c r="D201" s="14">
        <f>Tavola1!F201/Tavola1!D201</f>
        <v>2.9351662641649637E-2</v>
      </c>
      <c r="E201" s="14">
        <f>Tavola1!G201/Tavola1!D201</f>
        <v>2.6193572357421511E-2</v>
      </c>
      <c r="F201" s="30">
        <f>Tavola1!H201/Tavola1!D201</f>
        <v>3.1580902842281255E-3</v>
      </c>
      <c r="G201" s="14">
        <f>Tavola1!J201/Tavola1!D201</f>
        <v>0.32714099944268993</v>
      </c>
      <c r="H201" s="14">
        <f>Tavola1!K201/Tavola1!D201</f>
        <v>0.58926249303362432</v>
      </c>
      <c r="I201" s="14">
        <f>Tavola1!L201/Tavola1!D201</f>
        <v>5.4244844882036042E-2</v>
      </c>
    </row>
    <row r="202" spans="1:9">
      <c r="A202" s="4">
        <v>44090</v>
      </c>
      <c r="B202" s="14">
        <f>Tavola1!D202/Tavola1!B202</f>
        <v>1.3252714469746133E-2</v>
      </c>
      <c r="C202" s="14"/>
      <c r="D202" s="14">
        <f>Tavola1!F202/Tavola1!D202</f>
        <v>3.1244290151653573E-2</v>
      </c>
      <c r="E202" s="14">
        <f>Tavola1!G202/Tavola1!D202</f>
        <v>2.8320847798282478E-2</v>
      </c>
      <c r="F202" s="30">
        <f>Tavola1!H202/Tavola1!D202</f>
        <v>2.9234423533710946E-3</v>
      </c>
      <c r="G202" s="14">
        <f>Tavola1!J202/Tavola1!D202</f>
        <v>0.33199342225470491</v>
      </c>
      <c r="H202" s="14">
        <f>Tavola1!K202/Tavola1!D202</f>
        <v>0.58286131920336193</v>
      </c>
      <c r="I202" s="14">
        <f>Tavola1!L202/Tavola1!D202</f>
        <v>5.3900968390279552E-2</v>
      </c>
    </row>
    <row r="203" spans="1:9">
      <c r="A203" s="4">
        <v>44091</v>
      </c>
      <c r="B203" s="14">
        <f>Tavola1!D203/Tavola1!B203</f>
        <v>1.3308002963175377E-2</v>
      </c>
      <c r="C203" s="14"/>
      <c r="D203" s="14">
        <f>Tavola1!F203/Tavola1!D203</f>
        <v>3.3578739450529721E-2</v>
      </c>
      <c r="E203" s="14">
        <f>Tavola1!G203/Tavola1!D203</f>
        <v>3.1064823128030168E-2</v>
      </c>
      <c r="F203" s="30">
        <f>Tavola1!H203/Tavola1!D203</f>
        <v>2.5139163224995511E-3</v>
      </c>
      <c r="G203" s="14">
        <f>Tavola1!J203/Tavola1!D203</f>
        <v>0.33327347818279762</v>
      </c>
      <c r="H203" s="14">
        <f>Tavola1!K203/Tavola1!D203</f>
        <v>0.58017597414257494</v>
      </c>
      <c r="I203" s="14">
        <f>Tavola1!L203/Tavola1!D203</f>
        <v>5.2971808224097687E-2</v>
      </c>
    </row>
    <row r="204" spans="1:9">
      <c r="A204" s="4">
        <v>44092</v>
      </c>
      <c r="B204" s="14">
        <f>Tavola1!D204/Tavola1!B204</f>
        <v>1.3531105299212098E-2</v>
      </c>
      <c r="C204" s="14"/>
      <c r="D204" s="14">
        <f>Tavola1!F204/Tavola1!D204</f>
        <v>3.3750869867780101E-2</v>
      </c>
      <c r="E204" s="14">
        <f>Tavola1!G204/Tavola1!D204</f>
        <v>3.1141266527487822E-2</v>
      </c>
      <c r="F204" s="30">
        <f>Tavola1!H204/Tavola1!D204</f>
        <v>2.6096033402922755E-3</v>
      </c>
      <c r="G204" s="14">
        <f>Tavola1!J204/Tavola1!D204</f>
        <v>0.34151009046624914</v>
      </c>
      <c r="H204" s="14">
        <f>Tavola1!K204/Tavola1!D204</f>
        <v>0.57324286708420324</v>
      </c>
      <c r="I204" s="14">
        <f>Tavola1!L204/Tavola1!D204</f>
        <v>5.1496172581767571E-2</v>
      </c>
    </row>
    <row r="205" spans="1:9">
      <c r="A205" s="4">
        <v>44093</v>
      </c>
      <c r="B205" s="14">
        <f>Tavola1!D205/Tavola1!B205</f>
        <v>1.3622498794108257E-2</v>
      </c>
      <c r="C205" s="14"/>
      <c r="D205" s="14">
        <f>Tavola1!F205/Tavola1!D205</f>
        <v>3.4895655148819704E-2</v>
      </c>
      <c r="E205" s="14">
        <f>Tavola1!G205/Tavola1!D205</f>
        <v>3.267191241874786E-2</v>
      </c>
      <c r="F205" s="30">
        <f>Tavola1!H205/Tavola1!D205</f>
        <v>2.223742730071844E-3</v>
      </c>
      <c r="G205" s="14">
        <f>Tavola1!J205/Tavola1!D205</f>
        <v>0.34690386589120764</v>
      </c>
      <c r="H205" s="14">
        <f>Tavola1!K205/Tavola1!D205</f>
        <v>0.56756756756756754</v>
      </c>
      <c r="I205" s="14">
        <f>Tavola1!L205/Tavola1!D205</f>
        <v>5.0632911392405063E-2</v>
      </c>
    </row>
    <row r="206" spans="1:9">
      <c r="A206" s="4">
        <v>44094</v>
      </c>
      <c r="B206" s="14">
        <f>Tavola1!D206/Tavola1!B206</f>
        <v>1.3792529085302235E-2</v>
      </c>
      <c r="C206" s="14"/>
      <c r="D206" s="14">
        <f>Tavola1!F206/Tavola1!D206</f>
        <v>3.4719892653471987E-2</v>
      </c>
      <c r="E206" s="14">
        <f>Tavola1!G206/Tavola1!D206</f>
        <v>3.2539416303253944E-2</v>
      </c>
      <c r="F206" s="30">
        <f>Tavola1!H206/Tavola1!D206</f>
        <v>2.1804763502180475E-3</v>
      </c>
      <c r="G206" s="14">
        <f>Tavola1!J206/Tavola1!D206</f>
        <v>0.35374035558537403</v>
      </c>
      <c r="H206" s="14">
        <f>Tavola1!K206/Tavola1!D206</f>
        <v>0.56189198255618922</v>
      </c>
      <c r="I206" s="14">
        <f>Tavola1!L206/Tavola1!D206</f>
        <v>4.9647769204964776E-2</v>
      </c>
    </row>
    <row r="207" spans="1:9">
      <c r="A207" s="4">
        <v>44095</v>
      </c>
      <c r="B207" s="14">
        <f>Tavola1!D207/Tavola1!B207</f>
        <v>1.3866525788706029E-2</v>
      </c>
      <c r="C207" s="14"/>
      <c r="D207" s="14">
        <f>Tavola1!F207/Tavola1!D207</f>
        <v>3.5945005797581579E-2</v>
      </c>
      <c r="E207" s="14">
        <f>Tavola1!G207/Tavola1!D207</f>
        <v>3.3625973165479543E-2</v>
      </c>
      <c r="F207" s="30">
        <f>Tavola1!H207/Tavola1!D207</f>
        <v>2.3190326321020373E-3</v>
      </c>
      <c r="G207" s="14">
        <f>Tavola1!J207/Tavola1!D207</f>
        <v>0.35298989564353156</v>
      </c>
      <c r="H207" s="14">
        <f>Tavola1!K207/Tavola1!D207</f>
        <v>0.56153718734470759</v>
      </c>
      <c r="I207" s="14">
        <f>Tavola1!L207/Tavola1!D207</f>
        <v>4.9527911214179231E-2</v>
      </c>
    </row>
    <row r="208" spans="1:9">
      <c r="A208" s="4">
        <v>44096</v>
      </c>
      <c r="B208" s="14">
        <f>Tavola1!D208/Tavola1!B208</f>
        <v>1.3890992443028848E-2</v>
      </c>
      <c r="C208" s="14"/>
      <c r="D208" s="14">
        <f>Tavola1!F208/Tavola1!D208</f>
        <v>3.8893409275834012E-2</v>
      </c>
      <c r="E208" s="14">
        <f>Tavola1!G208/Tavola1!D208</f>
        <v>3.6452400325467857E-2</v>
      </c>
      <c r="F208" s="30">
        <f>Tavola1!H208/Tavola1!D208</f>
        <v>2.4410089503661514E-3</v>
      </c>
      <c r="G208" s="14">
        <f>Tavola1!J208/Tavola1!D208</f>
        <v>0.35004068348250611</v>
      </c>
      <c r="H208" s="14">
        <f>Tavola1!K208/Tavola1!D208</f>
        <v>0.56224572823433683</v>
      </c>
      <c r="I208" s="14">
        <f>Tavola1!L208/Tavola1!D208</f>
        <v>4.8820179007323029E-2</v>
      </c>
    </row>
    <row r="209" spans="1:9">
      <c r="A209" s="4">
        <v>44097</v>
      </c>
      <c r="B209" s="14">
        <f>Tavola1!D209/Tavola1!B209</f>
        <v>1.3902393334701123E-2</v>
      </c>
      <c r="C209" s="14"/>
      <c r="D209" s="14">
        <f>Tavola1!F209/Tavola1!D209</f>
        <v>3.9461020211742061E-2</v>
      </c>
      <c r="E209" s="14">
        <f>Tavola1!G209/Tavola1!D209</f>
        <v>3.6894449791466152E-2</v>
      </c>
      <c r="F209" s="30">
        <f>Tavola1!H209/Tavola1!D209</f>
        <v>2.5665704202759063E-3</v>
      </c>
      <c r="G209" s="14">
        <f>Tavola1!J209/Tavola1!D209</f>
        <v>0.34744947064485082</v>
      </c>
      <c r="H209" s="14">
        <f>Tavola1!K209/Tavola1!D209</f>
        <v>0.56448508180943213</v>
      </c>
      <c r="I209" s="14">
        <f>Tavola1!L209/Tavola1!D209</f>
        <v>4.8604427333974978E-2</v>
      </c>
    </row>
    <row r="210" spans="1:9">
      <c r="A210" s="4">
        <v>44098</v>
      </c>
      <c r="B210" s="14">
        <f>Tavola1!D210/Tavola1!B210</f>
        <v>1.4019546674133175E-2</v>
      </c>
      <c r="C210" s="14"/>
      <c r="D210" s="14">
        <f>Tavola1!F210/Tavola1!D210</f>
        <v>3.978612989463752E-2</v>
      </c>
      <c r="E210" s="14">
        <f>Tavola1!G210/Tavola1!D210</f>
        <v>3.7270011008020132E-2</v>
      </c>
      <c r="F210" s="30">
        <f>Tavola1!H210/Tavola1!D210</f>
        <v>2.5161188866173927E-3</v>
      </c>
      <c r="G210" s="14">
        <f>Tavola1!J210/Tavola1!D210</f>
        <v>0.34722440635320018</v>
      </c>
      <c r="H210" s="14">
        <f>Tavola1!K210/Tavola1!D210</f>
        <v>0.56518320490643181</v>
      </c>
      <c r="I210" s="14">
        <f>Tavola1!L210/Tavola1!D210</f>
        <v>4.7806258845730462E-2</v>
      </c>
    </row>
    <row r="211" spans="1:9">
      <c r="A211" s="4">
        <v>44099</v>
      </c>
      <c r="B211" s="14">
        <f>Tavola1!D211/Tavola1!B211</f>
        <v>1.4089877993772213E-2</v>
      </c>
      <c r="C211" s="14"/>
      <c r="D211" s="14">
        <f>Tavola1!F211/Tavola1!D211</f>
        <v>3.835446953294154E-2</v>
      </c>
      <c r="E211" s="14">
        <f>Tavola1!G211/Tavola1!D211</f>
        <v>3.6343952984843796E-2</v>
      </c>
      <c r="F211" s="30">
        <f>Tavola1!H211/Tavola1!D211</f>
        <v>2.0105165480977421E-3</v>
      </c>
      <c r="G211" s="14">
        <f>Tavola1!J211/Tavola1!D211</f>
        <v>0.35292298175069597</v>
      </c>
      <c r="H211" s="14">
        <f>Tavola1!K211/Tavola1!D211</f>
        <v>0.56139808227652332</v>
      </c>
      <c r="I211" s="14">
        <f>Tavola1!L211/Tavola1!D211</f>
        <v>4.7324466439839161E-2</v>
      </c>
    </row>
    <row r="212" spans="1:9">
      <c r="A212" s="4">
        <v>44100</v>
      </c>
      <c r="B212" s="14">
        <f>Tavola1!D212/Tavola1!B212</f>
        <v>1.415810312421281E-2</v>
      </c>
      <c r="C212" s="14"/>
      <c r="D212" s="14">
        <f>Tavola1!F212/Tavola1!D212</f>
        <v>4.0754257907542578E-2</v>
      </c>
      <c r="E212" s="14">
        <f>Tavola1!G212/Tavola1!D212</f>
        <v>3.8777372262773724E-2</v>
      </c>
      <c r="F212" s="30">
        <f>Tavola1!H212/Tavola1!D212</f>
        <v>1.9768856447688566E-3</v>
      </c>
      <c r="G212" s="14">
        <f>Tavola1!J212/Tavola1!D212</f>
        <v>0.35203771289537711</v>
      </c>
      <c r="H212" s="14">
        <f>Tavola1!K212/Tavola1!D212</f>
        <v>0.56067518248175185</v>
      </c>
      <c r="I212" s="14">
        <f>Tavola1!L212/Tavola1!D212</f>
        <v>4.6532846715328466E-2</v>
      </c>
    </row>
    <row r="213" spans="1:9">
      <c r="A213" s="4">
        <v>44101</v>
      </c>
      <c r="B213" s="14">
        <f>Tavola1!D213/Tavola1!B213</f>
        <v>1.4259469862654186E-2</v>
      </c>
      <c r="C213" s="14"/>
      <c r="D213" s="14">
        <f>Tavola1!F213/Tavola1!D213</f>
        <v>4.2196618285201257E-2</v>
      </c>
      <c r="E213" s="14">
        <f>Tavola1!G213/Tavola1!D213</f>
        <v>4.0101750710758638E-2</v>
      </c>
      <c r="F213" s="30">
        <f>Tavola1!H213/Tavola1!D213</f>
        <v>2.0948675744426157E-3</v>
      </c>
      <c r="G213" s="14">
        <f>Tavola1!J213/Tavola1!D213</f>
        <v>0.35567858746072123</v>
      </c>
      <c r="H213" s="14">
        <f>Tavola1!K213/Tavola1!D213</f>
        <v>0.55603770761633997</v>
      </c>
      <c r="I213" s="14">
        <f>Tavola1!L213/Tavola1!D213</f>
        <v>4.6087086637737543E-2</v>
      </c>
    </row>
    <row r="214" spans="1:9">
      <c r="A214" s="4">
        <v>44102</v>
      </c>
      <c r="B214" s="14">
        <f>Tavola1!D214/Tavola1!B214</f>
        <v>1.4402920916607406E-2</v>
      </c>
      <c r="C214" s="14"/>
      <c r="D214" s="14">
        <f>Tavola1!F214/Tavola1!D214</f>
        <v>4.5541635961680177E-2</v>
      </c>
      <c r="E214" s="14">
        <f>Tavola1!G214/Tavola1!D214</f>
        <v>4.3330876934414148E-2</v>
      </c>
      <c r="F214" s="30">
        <f>Tavola1!H214/Tavola1!D214</f>
        <v>2.2107590272660281E-3</v>
      </c>
      <c r="G214" s="14">
        <f>Tavola1!J214/Tavola1!D214</f>
        <v>0.35873249815770081</v>
      </c>
      <c r="H214" s="14">
        <f>Tavola1!K214/Tavola1!D214</f>
        <v>0.55018422991893878</v>
      </c>
      <c r="I214" s="14">
        <f>Tavola1!L214/Tavola1!D214</f>
        <v>4.5541635961680177E-2</v>
      </c>
    </row>
    <row r="215" spans="1:9">
      <c r="A215" s="4">
        <v>44103</v>
      </c>
      <c r="B215" s="14">
        <f>Tavola1!D215/Tavola1!B215</f>
        <v>1.4559932942162615E-2</v>
      </c>
      <c r="C215" s="14"/>
      <c r="D215" s="14">
        <f>Tavola1!F215/Tavola1!D215</f>
        <v>4.4473229706390331E-2</v>
      </c>
      <c r="E215" s="14">
        <f>Tavola1!G215/Tavola1!D215</f>
        <v>4.2170408750719632E-2</v>
      </c>
      <c r="F215" s="30">
        <f>Tavola1!H215/Tavola1!D215</f>
        <v>2.3028209556706968E-3</v>
      </c>
      <c r="G215" s="14">
        <f>Tavola1!J215/Tavola1!D215</f>
        <v>0.35664939550949915</v>
      </c>
      <c r="H215" s="14">
        <f>Tavola1!K215/Tavola1!D215</f>
        <v>0.55426021876799081</v>
      </c>
      <c r="I215" s="14">
        <f>Tavola1!L215/Tavola1!D215</f>
        <v>4.4617156016119749E-2</v>
      </c>
    </row>
    <row r="216" spans="1:9">
      <c r="A216" s="4">
        <v>44104</v>
      </c>
      <c r="B216" s="14">
        <f>Tavola1!D216/Tavola1!B216</f>
        <v>1.4711322840992467E-2</v>
      </c>
      <c r="C216" s="14"/>
      <c r="D216" s="14">
        <f>Tavola1!F216/Tavola1!D216</f>
        <v>4.4956448440573192E-2</v>
      </c>
      <c r="E216" s="14">
        <f>Tavola1!G216/Tavola1!D216</f>
        <v>4.2287159314414159E-2</v>
      </c>
      <c r="F216" s="30">
        <f>Tavola1!H216/Tavola1!D216</f>
        <v>2.6692891261590333E-3</v>
      </c>
      <c r="G216" s="14">
        <f>Tavola1!J216/Tavola1!D216</f>
        <v>0.35768474290531049</v>
      </c>
      <c r="H216" s="14">
        <f>Tavola1!K216/Tavola1!D216</f>
        <v>0.5536667603259342</v>
      </c>
      <c r="I216" s="14">
        <f>Tavola1!L216/Tavola1!D216</f>
        <v>4.3692048328182076E-2</v>
      </c>
    </row>
    <row r="217" spans="1:9">
      <c r="A217" s="4">
        <v>44105</v>
      </c>
      <c r="B217" s="14">
        <f>Tavola1!D217/Tavola1!B217</f>
        <v>1.4830309776913322E-2</v>
      </c>
      <c r="C217" s="14"/>
      <c r="D217" s="14">
        <f>Tavola1!F217/Tavola1!D217</f>
        <v>4.4954632939235635E-2</v>
      </c>
      <c r="E217" s="14">
        <f>Tavola1!G217/Tavola1!D217</f>
        <v>4.2205114105031617E-2</v>
      </c>
      <c r="F217" s="30">
        <f>Tavola1!H217/Tavola1!D217</f>
        <v>2.7495188342040143E-3</v>
      </c>
      <c r="G217" s="14">
        <f>Tavola1!J217/Tavola1!D217</f>
        <v>0.35867473192191368</v>
      </c>
      <c r="H217" s="14">
        <f>Tavola1!K217/Tavola1!D217</f>
        <v>0.55347814132526807</v>
      </c>
      <c r="I217" s="14">
        <f>Tavola1!L217/Tavola1!D217</f>
        <v>4.2892493813582622E-2</v>
      </c>
    </row>
    <row r="218" spans="1:9">
      <c r="A218" s="4">
        <v>44106</v>
      </c>
      <c r="B218" s="14">
        <f>Tavola1!D218/Tavola1!B218</f>
        <v>1.494655608284916E-2</v>
      </c>
      <c r="C218" s="14"/>
      <c r="D218" s="14">
        <f>Tavola1!F218/Tavola1!D218</f>
        <v>4.3701106015646078E-2</v>
      </c>
      <c r="E218" s="14">
        <f>Tavola1!G218/Tavola1!D218</f>
        <v>4.0868626922039387E-2</v>
      </c>
      <c r="F218" s="30">
        <f>Tavola1!H218/Tavola1!D218</f>
        <v>2.8324790936066898E-3</v>
      </c>
      <c r="G218" s="14">
        <f>Tavola1!J218/Tavola1!D218</f>
        <v>0.3674130024278392</v>
      </c>
      <c r="H218" s="14">
        <f>Tavola1!K218/Tavola1!D218</f>
        <v>0.54653358510925276</v>
      </c>
      <c r="I218" s="14">
        <f>Tavola1!L218/Tavola1!D218</f>
        <v>4.2352306447261935E-2</v>
      </c>
    </row>
    <row r="219" spans="1:9">
      <c r="A219" s="4">
        <v>44107</v>
      </c>
      <c r="B219" s="14">
        <f>Tavola1!D219/Tavola1!B219</f>
        <v>1.5111245504026483E-2</v>
      </c>
      <c r="C219" s="14"/>
      <c r="D219" s="14">
        <f>Tavola1!F219/Tavola1!D219</f>
        <v>4.5023696682464455E-2</v>
      </c>
      <c r="E219" s="14">
        <f>Tavola1!G219/Tavola1!D219</f>
        <v>4.2390731964191679E-2</v>
      </c>
      <c r="F219" s="30">
        <f>Tavola1!H219/Tavola1!D219</f>
        <v>2.6329647182727752E-3</v>
      </c>
      <c r="G219" s="14">
        <f>Tavola1!J219/Tavola1!D219</f>
        <v>0.37243285939968407</v>
      </c>
      <c r="H219" s="14">
        <f>Tavola1!K219/Tavola1!D219</f>
        <v>0.54081095313322802</v>
      </c>
      <c r="I219" s="14">
        <f>Tavola1!L219/Tavola1!D219</f>
        <v>4.1732490784623488E-2</v>
      </c>
    </row>
    <row r="220" spans="1:9">
      <c r="A220" s="4">
        <v>44108</v>
      </c>
      <c r="B220" s="14">
        <f>Tavola1!D220/Tavola1!B220</f>
        <v>1.5174743663196159E-2</v>
      </c>
      <c r="C220" s="14"/>
      <c r="D220" s="14">
        <f>Tavola1!F220/Tavola1!D220</f>
        <v>4.5957557609686242E-2</v>
      </c>
      <c r="E220" s="14">
        <f>Tavola1!G220/Tavola1!D220</f>
        <v>4.2832964457752899E-2</v>
      </c>
      <c r="F220" s="30">
        <f>Tavola1!H220/Tavola1!D220</f>
        <v>3.1245931519333419E-3</v>
      </c>
      <c r="G220" s="14">
        <f>Tavola1!J220/Tavola1!D220</f>
        <v>0.37677385757062881</v>
      </c>
      <c r="H220" s="14">
        <f>Tavola1!K220/Tavola1!D220</f>
        <v>0.53573753417523762</v>
      </c>
      <c r="I220" s="14">
        <f>Tavola1!L220/Tavola1!D220</f>
        <v>4.1531050644447336E-2</v>
      </c>
    </row>
    <row r="221" spans="1:9">
      <c r="A221" s="4">
        <v>44109</v>
      </c>
      <c r="B221" s="14">
        <f>Tavola1!D221/Tavola1!B221</f>
        <v>1.5347093112380264E-2</v>
      </c>
      <c r="C221" s="14"/>
      <c r="D221" s="14">
        <f>Tavola1!F221/Tavola1!D221</f>
        <v>4.9814316813932641E-2</v>
      </c>
      <c r="E221" s="14">
        <f>Tavola1!G221/Tavola1!D221</f>
        <v>4.6228710462287104E-2</v>
      </c>
      <c r="F221" s="30">
        <f>Tavola1!H221/Tavola1!D221</f>
        <v>3.5856063516455372E-3</v>
      </c>
      <c r="G221" s="14">
        <f>Tavola1!J221/Tavola1!D221</f>
        <v>0.38020233064412856</v>
      </c>
      <c r="H221" s="14">
        <f>Tavola1!K221/Tavola1!D221</f>
        <v>0.52887693686771675</v>
      </c>
      <c r="I221" s="14">
        <f>Tavola1!L221/Tavola1!D221</f>
        <v>4.1106415674222054E-2</v>
      </c>
    </row>
    <row r="222" spans="1:9">
      <c r="A222" s="4">
        <v>44110</v>
      </c>
      <c r="B222" s="14">
        <f>Tavola1!D222/Tavola1!B222</f>
        <v>1.5530082625392761E-2</v>
      </c>
      <c r="C222" s="14"/>
      <c r="D222" s="14">
        <f>Tavola1!F222/Tavola1!D222</f>
        <v>4.9456725365305355E-2</v>
      </c>
      <c r="E222" s="14">
        <f>Tavola1!G222/Tavola1!D222</f>
        <v>4.5959785187960532E-2</v>
      </c>
      <c r="F222" s="30">
        <f>Tavola1!H222/Tavola1!D222</f>
        <v>3.4969401773448233E-3</v>
      </c>
      <c r="G222" s="14">
        <f>Tavola1!J222/Tavola1!D222</f>
        <v>0.38116647933058573</v>
      </c>
      <c r="H222" s="14">
        <f>Tavola1!K222/Tavola1!D222</f>
        <v>0.52916198326464348</v>
      </c>
      <c r="I222" s="14">
        <f>Tavola1!L222/Tavola1!D222</f>
        <v>4.0214812039465468E-2</v>
      </c>
    </row>
    <row r="223" spans="1:9">
      <c r="A223" s="4">
        <v>44111</v>
      </c>
      <c r="B223" s="14">
        <f>Tavola1!D223/Tavola1!B223</f>
        <v>1.5742331358838974E-2</v>
      </c>
      <c r="C223" s="14"/>
      <c r="D223" s="14">
        <f>Tavola1!F223/Tavola1!D223</f>
        <v>4.9270072992700732E-2</v>
      </c>
      <c r="E223" s="14">
        <f>Tavola1!G223/Tavola1!D223</f>
        <v>4.5620437956204379E-2</v>
      </c>
      <c r="F223" s="30">
        <f>Tavola1!H223/Tavola1!D223</f>
        <v>3.6496350364963502E-3</v>
      </c>
      <c r="G223" s="14">
        <f>Tavola1!J223/Tavola1!D223</f>
        <v>0.38248175182481753</v>
      </c>
      <c r="H223" s="14">
        <f>Tavola1!K223/Tavola1!D223</f>
        <v>0.52858880778588813</v>
      </c>
      <c r="I223" s="14">
        <f>Tavola1!L223/Tavola1!D223</f>
        <v>3.9659367396593675E-2</v>
      </c>
    </row>
    <row r="224" spans="1:9">
      <c r="A224" s="4">
        <v>44112</v>
      </c>
      <c r="B224" s="14">
        <f>Tavola1!D224/Tavola1!B224</f>
        <v>1.6012222090030271E-2</v>
      </c>
      <c r="C224" s="14"/>
      <c r="D224" s="14">
        <f>Tavola1!F224/Tavola1!D224</f>
        <v>4.8236820379761763E-2</v>
      </c>
      <c r="E224" s="14">
        <f>Tavola1!G224/Tavola1!D224</f>
        <v>4.4344851987262651E-2</v>
      </c>
      <c r="F224" s="30">
        <f>Tavola1!H224/Tavola1!D224</f>
        <v>3.8919683924991157E-3</v>
      </c>
      <c r="G224" s="14">
        <f>Tavola1!J224/Tavola1!D224</f>
        <v>0.38766363958013916</v>
      </c>
      <c r="H224" s="14">
        <f>Tavola1!K224/Tavola1!D224</f>
        <v>0.52529779455124426</v>
      </c>
      <c r="I224" s="14">
        <f>Tavola1!L224/Tavola1!D224</f>
        <v>3.8801745488854816E-2</v>
      </c>
    </row>
    <row r="225" spans="1:9">
      <c r="A225" s="4">
        <v>44113</v>
      </c>
      <c r="B225" s="14">
        <f>Tavola1!D225/Tavola1!B225</f>
        <v>1.6233016076499393E-2</v>
      </c>
      <c r="C225" s="14"/>
      <c r="D225" s="14">
        <f>Tavola1!F225/Tavola1!D225</f>
        <v>4.7176308539944901E-2</v>
      </c>
      <c r="E225" s="14">
        <f>Tavola1!G225/Tavola1!D225</f>
        <v>4.3158861340679519E-2</v>
      </c>
      <c r="F225" s="30">
        <f>Tavola1!H225/Tavola1!D225</f>
        <v>4.0174471992653815E-3</v>
      </c>
      <c r="G225" s="14">
        <f>Tavola1!J225/Tavola1!D225</f>
        <v>0.40059687786960513</v>
      </c>
      <c r="H225" s="14">
        <f>Tavola1!K225/Tavola1!D225</f>
        <v>0.51400367309458217</v>
      </c>
      <c r="I225" s="14">
        <f>Tavola1!L225/Tavola1!D225</f>
        <v>3.8223140495867766E-2</v>
      </c>
    </row>
    <row r="226" spans="1:9">
      <c r="A226" s="4">
        <v>44114</v>
      </c>
      <c r="B226" s="14">
        <f>Tavola1!D226/Tavola1!B226</f>
        <v>1.6525692244110757E-2</v>
      </c>
      <c r="C226" s="14"/>
      <c r="D226" s="14">
        <f>Tavola1!F226/Tavola1!D226</f>
        <v>4.6904523730132264E-2</v>
      </c>
      <c r="E226" s="14">
        <f>Tavola1!G226/Tavola1!D226</f>
        <v>4.3014338112704234E-2</v>
      </c>
      <c r="F226" s="30">
        <f>Tavola1!H226/Tavola1!D226</f>
        <v>3.8901856174280314E-3</v>
      </c>
      <c r="G226" s="14">
        <f>Tavola1!J226/Tavola1!D226</f>
        <v>0.41358230521284872</v>
      </c>
      <c r="H226" s="14">
        <f>Tavola1!K226/Tavola1!D226</f>
        <v>0.50227853729020788</v>
      </c>
      <c r="I226" s="14">
        <f>Tavola1!L226/Tavola1!D226</f>
        <v>3.7234633766811159E-2</v>
      </c>
    </row>
    <row r="227" spans="1:9">
      <c r="A227" s="4">
        <v>44115</v>
      </c>
      <c r="B227" s="14">
        <f>Tavola1!D227/Tavola1!B227</f>
        <v>1.6930997169058576E-2</v>
      </c>
      <c r="C227" s="14"/>
      <c r="D227" s="14">
        <f>Tavola1!F227/Tavola1!D227</f>
        <v>4.5836023240800515E-2</v>
      </c>
      <c r="E227" s="14">
        <f>Tavola1!G227/Tavola1!D227</f>
        <v>4.1747363890682163E-2</v>
      </c>
      <c r="F227" s="30">
        <f>Tavola1!H227/Tavola1!D227</f>
        <v>4.0886593501183559E-3</v>
      </c>
      <c r="G227" s="14">
        <f>Tavola1!J227/Tavola1!D227</f>
        <v>0.42769528728211748</v>
      </c>
      <c r="H227" s="14">
        <f>Tavola1!K227/Tavola1!D227</f>
        <v>0.49031633311814071</v>
      </c>
      <c r="I227" s="14">
        <f>Tavola1!L227/Tavola1!D227</f>
        <v>3.6152356358941255E-2</v>
      </c>
    </row>
    <row r="228" spans="1:9">
      <c r="A228" s="4">
        <v>44116</v>
      </c>
      <c r="B228" s="14">
        <f>Tavola1!D228/Tavola1!B228</f>
        <v>1.7350848187313909E-2</v>
      </c>
      <c r="C228" s="14"/>
      <c r="D228" s="14">
        <f>Tavola1!F228/Tavola1!D228</f>
        <v>4.6497080900750623E-2</v>
      </c>
      <c r="E228" s="14">
        <f>Tavola1!G228/Tavola1!D228</f>
        <v>4.2118432026688905E-2</v>
      </c>
      <c r="F228" s="30">
        <f>Tavola1!H228/Tavola1!D228</f>
        <v>4.3786488740617177E-3</v>
      </c>
      <c r="G228" s="14">
        <f>Tavola1!J228/Tavola1!D228</f>
        <v>0.44161801501251041</v>
      </c>
      <c r="H228" s="14">
        <f>Tavola1!K228/Tavola1!D228</f>
        <v>0.47654295246038364</v>
      </c>
      <c r="I228" s="14">
        <f>Tavola1!L228/Tavola1!D228</f>
        <v>3.5341951626355297E-2</v>
      </c>
    </row>
    <row r="229" spans="1:9">
      <c r="A229" s="4">
        <v>44117</v>
      </c>
      <c r="B229" s="14">
        <f>Tavola1!D229/Tavola1!B229</f>
        <v>1.7688170701717496E-2</v>
      </c>
      <c r="C229" s="14"/>
      <c r="D229" s="14">
        <f>Tavola1!F229/Tavola1!D229</f>
        <v>4.7350392907515616E-2</v>
      </c>
      <c r="E229" s="14">
        <f>Tavola1!G229/Tavola1!D229</f>
        <v>4.2917590167237556E-2</v>
      </c>
      <c r="F229" s="30">
        <f>Tavola1!H229/Tavola1!D229</f>
        <v>4.432802740278058E-3</v>
      </c>
      <c r="G229" s="14">
        <f>Tavola1!J229/Tavola1!D229</f>
        <v>0.4439854926455773</v>
      </c>
      <c r="H229" s="14">
        <f>Tavola1!K229/Tavola1!D229</f>
        <v>0.47430989320975214</v>
      </c>
      <c r="I229" s="14">
        <f>Tavola1!L229/Tavola1!D229</f>
        <v>3.4354221237154946E-2</v>
      </c>
    </row>
    <row r="230" spans="1:9">
      <c r="A230" s="4">
        <v>44118</v>
      </c>
      <c r="B230" s="14">
        <f>Tavola1!D230/Tavola1!B230</f>
        <v>1.8113754802556201E-2</v>
      </c>
      <c r="C230" s="14"/>
      <c r="D230" s="14">
        <f>Tavola1!F230/Tavola1!D230</f>
        <v>4.8192771084337352E-2</v>
      </c>
      <c r="E230" s="14">
        <f>Tavola1!G230/Tavola1!D230</f>
        <v>4.3431791682860474E-2</v>
      </c>
      <c r="F230" s="30">
        <f>Tavola1!H230/Tavola1!D230</f>
        <v>4.7609794014768754E-3</v>
      </c>
      <c r="G230" s="14">
        <f>Tavola1!J230/Tavola1!D230</f>
        <v>0.45579090555771473</v>
      </c>
      <c r="H230" s="14">
        <f>Tavola1!K230/Tavola1!D230</f>
        <v>0.46268946754760981</v>
      </c>
      <c r="I230" s="14">
        <f>Tavola1!L230/Tavola1!D230</f>
        <v>3.3326855810338125E-2</v>
      </c>
    </row>
    <row r="231" spans="1:9">
      <c r="A231" s="4">
        <v>44119</v>
      </c>
      <c r="B231" s="14">
        <f>Tavola1!D231/Tavola1!B231</f>
        <v>1.8572662000482947E-2</v>
      </c>
      <c r="C231" s="14"/>
      <c r="D231" s="14">
        <f>Tavola1!F231/Tavola1!D231</f>
        <v>4.8639042185015434E-2</v>
      </c>
      <c r="E231" s="14">
        <f>Tavola1!G231/Tavola1!D231</f>
        <v>4.3775137966513888E-2</v>
      </c>
      <c r="F231" s="30">
        <f>Tavola1!H231/Tavola1!D231</f>
        <v>4.8639042185015437E-3</v>
      </c>
      <c r="G231" s="14">
        <f>Tavola1!J231/Tavola1!D231</f>
        <v>0.46459638948648396</v>
      </c>
      <c r="H231" s="14">
        <f>Tavola1!K231/Tavola1!D231</f>
        <v>0.45402675147320176</v>
      </c>
      <c r="I231" s="14">
        <f>Tavola1!L231/Tavola1!D231</f>
        <v>3.2737816855298849E-2</v>
      </c>
    </row>
    <row r="232" spans="1:9">
      <c r="A232" s="4">
        <v>44120</v>
      </c>
      <c r="B232" s="14">
        <f>Tavola1!D232/Tavola1!B232</f>
        <v>1.9318064936400727E-2</v>
      </c>
      <c r="C232" s="14"/>
      <c r="D232" s="14">
        <f>Tavola1!F232/Tavola1!D232</f>
        <v>4.6942940811074627E-2</v>
      </c>
      <c r="E232" s="14">
        <f>Tavola1!G232/Tavola1!D232</f>
        <v>4.1796077735380244E-2</v>
      </c>
      <c r="F232" s="30">
        <f>Tavola1!H232/Tavola1!D232</f>
        <v>5.1468630756943828E-3</v>
      </c>
      <c r="G232" s="14">
        <f>Tavola1!J232/Tavola1!D232</f>
        <v>0.47963439524358858</v>
      </c>
      <c r="H232" s="14">
        <f>Tavola1!K232/Tavola1!D232</f>
        <v>0.44147661726861304</v>
      </c>
      <c r="I232" s="14">
        <f>Tavola1!L232/Tavola1!D232</f>
        <v>3.1946046676723752E-2</v>
      </c>
    </row>
    <row r="233" spans="1:9">
      <c r="A233" s="4">
        <v>44121</v>
      </c>
      <c r="B233" s="14">
        <f>Tavola1!D233/Tavola1!B233</f>
        <v>1.9936205500450704E-2</v>
      </c>
      <c r="C233" s="14">
        <f>Tavola1!D233/Tavola1!C233</f>
        <v>2.7824900253039794E-2</v>
      </c>
      <c r="D233" s="14">
        <f>Tavola1!F233/Tavola1!D233</f>
        <v>4.598092643051771E-2</v>
      </c>
      <c r="E233" s="14">
        <f>Tavola1!G233/Tavola1!D233</f>
        <v>4.0786784741144416E-2</v>
      </c>
      <c r="F233" s="30">
        <f>Tavola1!H233/Tavola1!D233</f>
        <v>5.1941416893732974E-3</v>
      </c>
      <c r="G233" s="14">
        <f>Tavola1!J233/Tavola1!D233</f>
        <v>0.48884536784741145</v>
      </c>
      <c r="H233" s="14">
        <f>Tavola1!K233/Tavola1!D233</f>
        <v>0.43434945504087191</v>
      </c>
      <c r="I233" s="14">
        <f>Tavola1!L233/Tavola1!D233</f>
        <v>3.0824250681198911E-2</v>
      </c>
    </row>
    <row r="234" spans="1:9">
      <c r="A234" s="4">
        <v>44122</v>
      </c>
      <c r="B234" s="14">
        <f>Tavola1!D234/Tavola1!B234</f>
        <v>2.0642552341095841E-2</v>
      </c>
      <c r="C234" s="14">
        <f>Tavola1!D234/Tavola1!C234</f>
        <v>2.8820430336949563E-2</v>
      </c>
      <c r="D234" s="14">
        <f>Tavola1!F234/Tavola1!D234</f>
        <v>4.5802147738366418E-2</v>
      </c>
      <c r="E234" s="14">
        <f>Tavola1!G234/Tavola1!D234</f>
        <v>4.0107386918320859E-2</v>
      </c>
      <c r="F234" s="30">
        <f>Tavola1!H234/Tavola1!D234</f>
        <v>5.6947608200455585E-3</v>
      </c>
      <c r="G234" s="14">
        <f>Tavola1!J234/Tavola1!D234</f>
        <v>0.50658965180605275</v>
      </c>
      <c r="H234" s="14">
        <f>Tavola1!K234/Tavola1!D234</f>
        <v>0.41791409046534334</v>
      </c>
      <c r="I234" s="14">
        <f>Tavola1!L234/Tavola1!D234</f>
        <v>2.9694109990237551E-2</v>
      </c>
    </row>
    <row r="235" spans="1:9">
      <c r="A235" s="4">
        <v>44123</v>
      </c>
      <c r="B235" s="14">
        <f>Tavola1!D235/Tavola1!B235</f>
        <v>2.113505288773903E-2</v>
      </c>
      <c r="C235" s="14">
        <f>Tavola1!D235/Tavola1!C235</f>
        <v>2.9530370494833234E-2</v>
      </c>
      <c r="D235" s="14">
        <f>Tavola1!F235/Tavola1!D235</f>
        <v>4.686265212581002E-2</v>
      </c>
      <c r="E235" s="14">
        <f>Tavola1!G235/Tavola1!D235</f>
        <v>4.1172751699067492E-2</v>
      </c>
      <c r="F235" s="30">
        <f>Tavola1!H235/Tavola1!D235</f>
        <v>5.6899004267425323E-3</v>
      </c>
      <c r="G235" s="14">
        <f>Tavola1!J235/Tavola1!D235</f>
        <v>0.50782361308677093</v>
      </c>
      <c r="H235" s="14">
        <f>Tavola1!K235/Tavola1!D235</f>
        <v>0.41623202149517941</v>
      </c>
      <c r="I235" s="14">
        <f>Tavola1!L235/Tavola1!D235</f>
        <v>2.908171329223961E-2</v>
      </c>
    </row>
    <row r="236" spans="1:9">
      <c r="A236" s="4">
        <v>44124</v>
      </c>
      <c r="B236" s="14">
        <f>Tavola1!D236/Tavola1!B236</f>
        <v>2.1797736515657855E-2</v>
      </c>
      <c r="C236" s="14">
        <f>Tavola1!D236/Tavola1!C236</f>
        <v>3.047645378306147E-2</v>
      </c>
      <c r="D236" s="14">
        <f>Tavola1!F236/Tavola1!D236</f>
        <v>4.6794677955851224E-2</v>
      </c>
      <c r="E236" s="14">
        <f>Tavola1!G236/Tavola1!D236</f>
        <v>4.0973692168128212E-2</v>
      </c>
      <c r="F236" s="30">
        <f>Tavola1!H236/Tavola1!D236</f>
        <v>5.8209857877230117E-3</v>
      </c>
      <c r="G236" s="14">
        <f>Tavola1!J236/Tavola1!D236</f>
        <v>0.51995766555790746</v>
      </c>
      <c r="H236" s="14">
        <f>Tavola1!K236/Tavola1!D236</f>
        <v>0.40467190807378289</v>
      </c>
      <c r="I236" s="14">
        <f>Tavola1!L236/Tavola1!D236</f>
        <v>2.8575748412458423E-2</v>
      </c>
    </row>
    <row r="237" spans="1:9">
      <c r="A237" s="4">
        <v>44125</v>
      </c>
      <c r="B237" s="14">
        <f>Tavola1!D237/Tavola1!B237</f>
        <v>2.2449630777646095E-2</v>
      </c>
      <c r="C237" s="14">
        <f>Tavola1!D237/Tavola1!C237</f>
        <v>3.151711843488595E-2</v>
      </c>
      <c r="D237" s="14">
        <f>Tavola1!F237/Tavola1!D237</f>
        <v>4.6990572878897754E-2</v>
      </c>
      <c r="E237" s="14">
        <f>Tavola1!G237/Tavola1!D237</f>
        <v>4.0971718636693258E-2</v>
      </c>
      <c r="F237" s="30">
        <f>Tavola1!H237/Tavola1!D237</f>
        <v>6.0188542422044957E-3</v>
      </c>
      <c r="G237" s="14">
        <f>Tavola1!J237/Tavola1!D237</f>
        <v>0.52226250906453953</v>
      </c>
      <c r="H237" s="14">
        <f>Tavola1!K237/Tavola1!D237</f>
        <v>0.40253807106598982</v>
      </c>
      <c r="I237" s="14">
        <f>Tavola1!L237/Tavola1!D237</f>
        <v>2.820884699057288E-2</v>
      </c>
    </row>
    <row r="238" spans="1:9">
      <c r="A238" s="4">
        <v>44126</v>
      </c>
      <c r="B238" s="14">
        <f>Tavola1!D238/Tavola1!B238</f>
        <v>2.3450311577566416E-2</v>
      </c>
      <c r="C238" s="14">
        <f>Tavola1!D238/Tavola1!C238</f>
        <v>3.2964797772514418E-2</v>
      </c>
      <c r="D238" s="14">
        <f>Tavola1!F238/Tavola1!D238</f>
        <v>4.6414369943781709E-2</v>
      </c>
      <c r="E238" s="14">
        <f>Tavola1!G238/Tavola1!D238</f>
        <v>4.0312628547922669E-2</v>
      </c>
      <c r="F238" s="30">
        <f>Tavola1!H238/Tavola1!D238</f>
        <v>6.1017413958590425E-3</v>
      </c>
      <c r="G238" s="14">
        <f>Tavola1!J238/Tavola1!D238</f>
        <v>0.5390785684903332</v>
      </c>
      <c r="H238" s="14">
        <f>Tavola1!K238/Tavola1!D238</f>
        <v>0.38728918140682844</v>
      </c>
      <c r="I238" s="14">
        <f>Tavola1!L238/Tavola1!D238</f>
        <v>2.7217880159056629E-2</v>
      </c>
    </row>
    <row r="239" spans="1:9">
      <c r="A239" s="4">
        <v>44127</v>
      </c>
      <c r="B239" s="14">
        <f>Tavola1!D239/Tavola1!B239</f>
        <v>2.4310686638804719E-2</v>
      </c>
      <c r="C239" s="14">
        <f>Tavola1!D239/Tavola1!C239</f>
        <v>3.4210103103836466E-2</v>
      </c>
      <c r="D239" s="14">
        <f>Tavola1!F239/Tavola1!D239</f>
        <v>4.4528597545050924E-2</v>
      </c>
      <c r="E239" s="14">
        <f>Tavola1!G239/Tavola1!D239</f>
        <v>3.8717680856620529E-2</v>
      </c>
      <c r="F239" s="30">
        <f>Tavola1!H239/Tavola1!D239</f>
        <v>5.8109166884303997E-3</v>
      </c>
      <c r="G239" s="14">
        <f>Tavola1!J239/Tavola1!D239</f>
        <v>0.5519717942021416</v>
      </c>
      <c r="H239" s="14">
        <f>Tavola1!K239/Tavola1!D239</f>
        <v>0.37686079916427268</v>
      </c>
      <c r="I239" s="14">
        <f>Tavola1!L239/Tavola1!D239</f>
        <v>2.6638809088534866E-2</v>
      </c>
    </row>
    <row r="240" spans="1:9">
      <c r="A240" s="4">
        <v>44128</v>
      </c>
      <c r="B240" s="14">
        <f>Tavola1!D240/Tavola1!B240</f>
        <v>2.5428543626541612E-2</v>
      </c>
      <c r="C240" s="14">
        <f>Tavola1!D240/Tavola1!C240</f>
        <v>3.5786702242798264E-2</v>
      </c>
      <c r="D240" s="14">
        <f>Tavola1!F240/Tavola1!D240</f>
        <v>4.2957659548203929E-2</v>
      </c>
      <c r="E240" s="14">
        <f>Tavola1!G240/Tavola1!D240</f>
        <v>3.7402789779039623E-2</v>
      </c>
      <c r="F240" s="30">
        <f>Tavola1!H240/Tavola1!D240</f>
        <v>5.5548697691643004E-3</v>
      </c>
      <c r="G240" s="14">
        <f>Tavola1!J240/Tavola1!D240</f>
        <v>0.5673990865325268</v>
      </c>
      <c r="H240" s="14">
        <f>Tavola1!K240/Tavola1!D240</f>
        <v>0.36390569065547462</v>
      </c>
      <c r="I240" s="14">
        <f>Tavola1!L240/Tavola1!D240</f>
        <v>2.5737563263794592E-2</v>
      </c>
    </row>
    <row r="241" spans="1:9">
      <c r="A241" s="4">
        <v>44129</v>
      </c>
      <c r="B241" s="14">
        <f>Tavola1!D241/Tavola1!B241</f>
        <v>2.6304932972782795E-2</v>
      </c>
      <c r="C241" s="14">
        <f>Tavola1!D241/Tavola1!C241</f>
        <v>3.7008401741674919E-2</v>
      </c>
      <c r="D241" s="14">
        <f>Tavola1!F241/Tavola1!D241</f>
        <v>4.3617210155648935E-2</v>
      </c>
      <c r="E241" s="14">
        <f>Tavola1!G241/Tavola1!D241</f>
        <v>3.7994910339113452E-2</v>
      </c>
      <c r="F241" s="30">
        <f>Tavola1!H241/Tavola1!D241</f>
        <v>5.6222998165354797E-3</v>
      </c>
      <c r="G241" s="14">
        <f>Tavola1!J241/Tavola1!D241</f>
        <v>0.58104989051310885</v>
      </c>
      <c r="H241" s="14">
        <f>Tavola1!K241/Tavola1!D241</f>
        <v>0.3500029591051666</v>
      </c>
      <c r="I241" s="14">
        <f>Tavola1!L241/Tavola1!D241</f>
        <v>2.5329940226075636E-2</v>
      </c>
    </row>
    <row r="242" spans="1:9">
      <c r="A242" s="4">
        <v>44130</v>
      </c>
      <c r="B242" s="14">
        <f>Tavola1!D242/Tavola1!B242</f>
        <v>2.6980181577471663E-2</v>
      </c>
      <c r="C242" s="14">
        <f>Tavola1!D242/Tavola1!C242</f>
        <v>3.7990102778835175E-2</v>
      </c>
      <c r="D242" s="14">
        <f>Tavola1!F242/Tavola1!D242</f>
        <v>4.437446321213856E-2</v>
      </c>
      <c r="E242" s="14">
        <f>Tavola1!G242/Tavola1!D242</f>
        <v>3.8763240767248783E-2</v>
      </c>
      <c r="F242" s="30">
        <f>Tavola1!H242/Tavola1!D242</f>
        <v>5.6112224448897794E-3</v>
      </c>
      <c r="G242" s="14">
        <f>Tavola1!J242/Tavola1!D242</f>
        <v>0.58230747208703115</v>
      </c>
      <c r="H242" s="14">
        <f>Tavola1!K242/Tavola1!D242</f>
        <v>0.34818207844259946</v>
      </c>
      <c r="I242" s="14">
        <f>Tavola1!L242/Tavola1!D242</f>
        <v>2.5135986258230748E-2</v>
      </c>
    </row>
    <row r="243" spans="1:9">
      <c r="A243" s="4">
        <v>44131</v>
      </c>
      <c r="B243" s="14">
        <f>Tavola1!D243/Tavola1!B243</f>
        <v>2.7992014065509715E-2</v>
      </c>
      <c r="C243" s="14">
        <f>Tavola1!D243/Tavola1!C243</f>
        <v>3.9483663566866903E-2</v>
      </c>
      <c r="D243" s="14">
        <f>Tavola1!F243/Tavola1!D243</f>
        <v>4.5293315143246929E-2</v>
      </c>
      <c r="E243" s="14">
        <f>Tavola1!G243/Tavola1!D243</f>
        <v>3.9672578444747614E-2</v>
      </c>
      <c r="F243" s="30">
        <f>Tavola1!H243/Tavola1!D243</f>
        <v>5.6207366984993177E-3</v>
      </c>
      <c r="G243" s="14">
        <f>Tavola1!J243/Tavola1!D243</f>
        <v>0.59503410641200549</v>
      </c>
      <c r="H243" s="14">
        <f>Tavola1!K243/Tavola1!D243</f>
        <v>0.33517053206002728</v>
      </c>
      <c r="I243" s="14">
        <f>Tavola1!L243/Tavola1!D243</f>
        <v>2.4502046384720328E-2</v>
      </c>
    </row>
    <row r="244" spans="1:9">
      <c r="A244" s="4">
        <v>44132</v>
      </c>
      <c r="B244" s="14">
        <f>Tavola1!D244/Tavola1!B244</f>
        <v>2.874424224118402E-2</v>
      </c>
      <c r="C244" s="14">
        <f>Tavola1!D244/Tavola1!C244</f>
        <v>4.0629042518219347E-2</v>
      </c>
      <c r="D244" s="14">
        <f>Tavola1!F244/Tavola1!D244</f>
        <v>4.7181211579887562E-2</v>
      </c>
      <c r="E244" s="14">
        <f>Tavola1!G244/Tavola1!D244</f>
        <v>4.1349235538275624E-2</v>
      </c>
      <c r="F244" s="30">
        <f>Tavola1!H244/Tavola1!D244</f>
        <v>5.831976041611937E-3</v>
      </c>
      <c r="G244" s="14">
        <f>Tavola1!J244/Tavola1!D244</f>
        <v>0.59318026585404293</v>
      </c>
      <c r="H244" s="14">
        <f>Tavola1!K244/Tavola1!D244</f>
        <v>0.33552251352913359</v>
      </c>
      <c r="I244" s="14">
        <f>Tavola1!L244/Tavola1!D244</f>
        <v>2.4116009036935847E-2</v>
      </c>
    </row>
    <row r="245" spans="1:9">
      <c r="A245" s="4">
        <v>44133</v>
      </c>
      <c r="B245" s="14">
        <f>Tavola1!D245/Tavola1!B245</f>
        <v>2.9612654173439144E-2</v>
      </c>
      <c r="C245" s="14">
        <f>Tavola1!D245/Tavola1!C245</f>
        <v>4.1913179540312519E-2</v>
      </c>
      <c r="D245" s="14">
        <f>Tavola1!F245/Tavola1!D245</f>
        <v>4.8128342245989303E-2</v>
      </c>
      <c r="E245" s="14">
        <f>Tavola1!G245/Tavola1!D245</f>
        <v>4.2326707698516798E-2</v>
      </c>
      <c r="F245" s="30">
        <f>Tavola1!H245/Tavola1!D245</f>
        <v>5.8016345474725057E-3</v>
      </c>
      <c r="G245" s="14">
        <f>Tavola1!J245/Tavola1!D245</f>
        <v>0.59484411260215919</v>
      </c>
      <c r="H245" s="14">
        <f>Tavola1!K245/Tavola1!D245</f>
        <v>0.33321561900918173</v>
      </c>
      <c r="I245" s="14">
        <f>Tavola1!L245/Tavola1!D245</f>
        <v>2.3811926142669762E-2</v>
      </c>
    </row>
    <row r="246" spans="1:9">
      <c r="A246" s="4">
        <v>44134</v>
      </c>
      <c r="B246" s="14">
        <f>Tavola1!D246/Tavola1!B246</f>
        <v>3.0747677224758338E-2</v>
      </c>
      <c r="C246" s="14">
        <f>Tavola1!D246/Tavola1!C246</f>
        <v>4.3565567162710254E-2</v>
      </c>
      <c r="D246" s="14">
        <f>Tavola1!F246/Tavola1!D246</f>
        <v>4.8639815437854464E-2</v>
      </c>
      <c r="E246" s="14">
        <f>Tavola1!G246/Tavola1!D246</f>
        <v>4.3016437566086703E-2</v>
      </c>
      <c r="F246" s="30">
        <f>Tavola1!H246/Tavola1!D246</f>
        <v>5.6233778717677593E-3</v>
      </c>
      <c r="G246" s="14">
        <f>Tavola1!J246/Tavola1!D246</f>
        <v>0.6032875132173412</v>
      </c>
      <c r="H246" s="14">
        <f>Tavola1!K246/Tavola1!D246</f>
        <v>0.32481015091800441</v>
      </c>
      <c r="I246" s="14">
        <f>Tavola1!L246/Tavola1!D246</f>
        <v>2.3262520426799962E-2</v>
      </c>
    </row>
    <row r="247" spans="1:9">
      <c r="A247" s="4">
        <v>44135</v>
      </c>
      <c r="B247" s="14">
        <f>Tavola1!D247/Tavola1!B247</f>
        <v>3.1773940345368915E-2</v>
      </c>
      <c r="C247" s="14">
        <f>Tavola1!D247/Tavola1!C247</f>
        <v>4.5058627159430258E-2</v>
      </c>
      <c r="D247" s="14">
        <f>Tavola1!F247/Tavola1!D247</f>
        <v>4.9820755584152956E-2</v>
      </c>
      <c r="E247" s="14">
        <f>Tavola1!G247/Tavola1!D247</f>
        <v>4.4213622575604378E-2</v>
      </c>
      <c r="F247" s="30">
        <f>Tavola1!H247/Tavola1!D247</f>
        <v>5.6071330085485796E-3</v>
      </c>
      <c r="G247" s="14">
        <f>Tavola1!J247/Tavola1!D247</f>
        <v>0.61393510432944209</v>
      </c>
      <c r="H247" s="14">
        <f>Tavola1!K247/Tavola1!D247</f>
        <v>0.31317216655942642</v>
      </c>
      <c r="I247" s="14">
        <f>Tavola1!L247/Tavola1!D247</f>
        <v>2.3071973526978581E-2</v>
      </c>
    </row>
    <row r="248" spans="1:9">
      <c r="A248" s="4">
        <v>44136</v>
      </c>
      <c r="B248" s="14">
        <f>Tavola1!D248/Tavola1!B248</f>
        <v>3.2961596487634894E-2</v>
      </c>
      <c r="C248" s="14">
        <f>Tavola1!D248/Tavola1!C248</f>
        <v>4.6823009719877393E-2</v>
      </c>
      <c r="D248" s="14">
        <f>Tavola1!F248/Tavola1!D248</f>
        <v>4.949022010239356E-2</v>
      </c>
      <c r="E248" s="14">
        <f>Tavola1!G248/Tavola1!D248</f>
        <v>4.3714173193891391E-2</v>
      </c>
      <c r="F248" s="30">
        <f>Tavola1!H248/Tavola1!D248</f>
        <v>5.7760469085021658E-3</v>
      </c>
      <c r="G248" s="14">
        <f>Tavola1!J248/Tavola1!D248</f>
        <v>0.62105631645735793</v>
      </c>
      <c r="H248" s="14">
        <f>Tavola1!K248/Tavola1!D248</f>
        <v>0.30678685511749004</v>
      </c>
      <c r="I248" s="14">
        <f>Tavola1!L248/Tavola1!D248</f>
        <v>2.2666608322758498E-2</v>
      </c>
    </row>
    <row r="249" spans="1:9">
      <c r="A249" s="4">
        <v>44137</v>
      </c>
      <c r="B249" s="14">
        <f>Tavola1!D249/Tavola1!B249</f>
        <v>3.4044051808211524E-2</v>
      </c>
      <c r="C249" s="14">
        <f>Tavola1!D249/Tavola1!C249</f>
        <v>4.8445609521529355E-2</v>
      </c>
      <c r="D249" s="14">
        <f>Tavola1!F249/Tavola1!D249</f>
        <v>4.8875486870209824E-2</v>
      </c>
      <c r="E249" s="14">
        <f>Tavola1!G249/Tavola1!D249</f>
        <v>4.292834108137538E-2</v>
      </c>
      <c r="F249" s="30">
        <f>Tavola1!H249/Tavola1!D249</f>
        <v>5.9471457888344431E-3</v>
      </c>
      <c r="G249" s="14">
        <f>Tavola1!J249/Tavola1!D249</f>
        <v>0.62390585081877958</v>
      </c>
      <c r="H249" s="14">
        <f>Tavola1!K249/Tavola1!D249</f>
        <v>0.30477028102357917</v>
      </c>
      <c r="I249" s="14">
        <f>Tavola1!L249/Tavola1!D249</f>
        <v>2.2448381287431419E-2</v>
      </c>
    </row>
    <row r="250" spans="1:9">
      <c r="A250" s="4">
        <v>44138</v>
      </c>
      <c r="B250" s="14">
        <f>Tavola1!D250/Tavola1!B250</f>
        <v>3.5136762004649186E-2</v>
      </c>
      <c r="C250" s="14">
        <f>Tavola1!D250/Tavola1!C250</f>
        <v>5.0128917295834019E-2</v>
      </c>
      <c r="D250" s="14">
        <f>Tavola1!F250/Tavola1!D250</f>
        <v>4.9027081243731195E-2</v>
      </c>
      <c r="E250" s="14">
        <f>Tavola1!G250/Tavola1!D250</f>
        <v>4.3009027081243732E-2</v>
      </c>
      <c r="F250" s="30">
        <f>Tavola1!H250/Tavola1!D250</f>
        <v>6.018054162487462E-3</v>
      </c>
      <c r="G250" s="14">
        <f>Tavola1!J250/Tavola1!D250</f>
        <v>0.62523570712136411</v>
      </c>
      <c r="H250" s="14">
        <f>Tavola1!K250/Tavola1!D250</f>
        <v>0.30367101303911737</v>
      </c>
      <c r="I250" s="14">
        <f>Tavola1!L250/Tavola1!D250</f>
        <v>2.2066198595787363E-2</v>
      </c>
    </row>
    <row r="251" spans="1:9">
      <c r="A251" s="4">
        <v>44139</v>
      </c>
      <c r="B251" s="14">
        <f>Tavola1!D251/Tavola1!B251</f>
        <v>3.6285368843278654E-2</v>
      </c>
      <c r="C251" s="14">
        <f>Tavola1!D251/Tavola1!C251</f>
        <v>5.1786104326760785E-2</v>
      </c>
      <c r="D251" s="14">
        <f>Tavola1!F251/Tavola1!D251</f>
        <v>4.8044478527607362E-2</v>
      </c>
      <c r="E251" s="14">
        <f>Tavola1!G251/Tavola1!D251</f>
        <v>4.2369631901840489E-2</v>
      </c>
      <c r="F251" s="30">
        <f>Tavola1!H251/Tavola1!D251</f>
        <v>5.6748466257668714E-3</v>
      </c>
      <c r="G251" s="14">
        <f>Tavola1!J251/Tavola1!D251</f>
        <v>0.62749233128834359</v>
      </c>
      <c r="H251" s="14">
        <f>Tavola1!K251/Tavola1!D251</f>
        <v>0.30264570552147241</v>
      </c>
      <c r="I251" s="14">
        <f>Tavola1!L251/Tavola1!D251</f>
        <v>2.1817484662576686E-2</v>
      </c>
    </row>
    <row r="252" spans="1:9">
      <c r="A252" s="4">
        <v>44140</v>
      </c>
      <c r="B252" s="14">
        <f>Tavola1!D252/Tavola1!B252</f>
        <v>3.7627498475785587E-2</v>
      </c>
      <c r="C252" s="14">
        <f>Tavola1!D252/Tavola1!C252</f>
        <v>5.3803153734235748E-2</v>
      </c>
      <c r="D252" s="14">
        <f>Tavola1!F252/Tavola1!D252</f>
        <v>4.758776731625429E-2</v>
      </c>
      <c r="E252" s="14">
        <f>Tavola1!G252/Tavola1!D252</f>
        <v>4.1858258521275817E-2</v>
      </c>
      <c r="F252" s="30">
        <f>Tavola1!H252/Tavola1!D252</f>
        <v>5.7295087949784688E-3</v>
      </c>
      <c r="G252" s="14">
        <f>Tavola1!J252/Tavola1!D252</f>
        <v>0.62849427049120499</v>
      </c>
      <c r="H252" s="14">
        <f>Tavola1!K252/Tavola1!D252</f>
        <v>0.30224071235676225</v>
      </c>
      <c r="I252" s="14">
        <f>Tavola1!L252/Tavola1!D252</f>
        <v>2.1677249835778411E-2</v>
      </c>
    </row>
    <row r="253" spans="1:9">
      <c r="A253" s="4">
        <v>44141</v>
      </c>
      <c r="B253" s="14">
        <f>Tavola1!D253/Tavola1!B253</f>
        <v>3.9070494965226243E-2</v>
      </c>
      <c r="C253" s="14">
        <f>Tavola1!D253/Tavola1!C253</f>
        <v>5.598098297362436E-2</v>
      </c>
      <c r="D253" s="14">
        <f>Tavola1!F253/Tavola1!D253</f>
        <v>4.5654813529921942E-2</v>
      </c>
      <c r="E253" s="14">
        <f>Tavola1!G253/Tavola1!D253</f>
        <v>4.0138768430182131E-2</v>
      </c>
      <c r="F253" s="30">
        <f>Tavola1!H253/Tavola1!D253</f>
        <v>5.5160450997398091E-3</v>
      </c>
      <c r="G253" s="14">
        <f>Tavola1!J253/Tavola1!D253</f>
        <v>0.63129228100607115</v>
      </c>
      <c r="H253" s="14">
        <f>Tavola1!K253/Tavola1!D253</f>
        <v>0.30126626192541195</v>
      </c>
      <c r="I253" s="14">
        <f>Tavola1!L253/Tavola1!D253</f>
        <v>2.1786643538594969E-2</v>
      </c>
    </row>
    <row r="254" spans="1:9">
      <c r="A254" s="4">
        <v>44142</v>
      </c>
      <c r="B254" s="14">
        <f>Tavola1!D254/Tavola1!B254</f>
        <v>4.0455641919056554E-2</v>
      </c>
      <c r="C254" s="14">
        <f>Tavola1!D254/Tavola1!C254</f>
        <v>5.7997187363114495E-2</v>
      </c>
      <c r="D254" s="14">
        <f>Tavola1!F254/Tavola1!D254</f>
        <v>4.4057241287928976E-2</v>
      </c>
      <c r="E254" s="14">
        <f>Tavola1!G254/Tavola1!D254</f>
        <v>3.8458990327282366E-2</v>
      </c>
      <c r="F254" s="30">
        <f>Tavola1!H254/Tavola1!D254</f>
        <v>5.5982509606466143E-3</v>
      </c>
      <c r="G254" s="14">
        <f>Tavola1!J254/Tavola1!D254</f>
        <v>0.64287133960514109</v>
      </c>
      <c r="H254" s="14">
        <f>Tavola1!K254/Tavola1!D254</f>
        <v>0.29110904995362397</v>
      </c>
      <c r="I254" s="14">
        <f>Tavola1!L254/Tavola1!D254</f>
        <v>2.196236915330595E-2</v>
      </c>
    </row>
    <row r="255" spans="1:9">
      <c r="A255" s="4">
        <v>44143</v>
      </c>
      <c r="B255" s="14">
        <f>Tavola1!D255/Tavola1!B255</f>
        <v>4.1523368928712751E-2</v>
      </c>
      <c r="C255" s="14">
        <f>Tavola1!D255/Tavola1!C255</f>
        <v>5.9562334646951598E-2</v>
      </c>
      <c r="D255" s="14">
        <f>Tavola1!F255/Tavola1!D255</f>
        <v>4.563333439928368E-2</v>
      </c>
      <c r="E255" s="14">
        <f>Tavola1!G255/Tavola1!D255</f>
        <v>3.9973138051229574E-2</v>
      </c>
      <c r="F255" s="30">
        <f>Tavola1!H255/Tavola1!D255</f>
        <v>5.6601963480541074E-3</v>
      </c>
      <c r="G255" s="14">
        <f>Tavola1!J255/Tavola1!D255</f>
        <v>0.64084934923731252</v>
      </c>
      <c r="H255" s="14">
        <f>Tavola1!K255/Tavola1!D255</f>
        <v>0.29189984330529883</v>
      </c>
      <c r="I255" s="14">
        <f>Tavola1!L255/Tavola1!D255</f>
        <v>2.1617473058104953E-2</v>
      </c>
    </row>
    <row r="256" spans="1:9">
      <c r="A256" s="4">
        <v>44144</v>
      </c>
      <c r="B256" s="14">
        <f>Tavola1!D256/Tavola1!B256</f>
        <v>4.2405508750551504E-2</v>
      </c>
      <c r="C256" s="14">
        <f>Tavola1!D256/Tavola1!C256</f>
        <v>6.0942654196577517E-2</v>
      </c>
      <c r="D256" s="14">
        <f>Tavola1!F256/Tavola1!D256</f>
        <v>4.6138601597820031E-2</v>
      </c>
      <c r="E256" s="14">
        <f>Tavola1!G256/Tavola1!D256</f>
        <v>4.0348052269771471E-2</v>
      </c>
      <c r="F256" s="30">
        <f>Tavola1!H256/Tavola1!D256</f>
        <v>5.7905493280485543E-3</v>
      </c>
      <c r="G256" s="14">
        <f>Tavola1!J256/Tavola1!D256</f>
        <v>0.63321360004954486</v>
      </c>
      <c r="H256" s="14">
        <f>Tavola1!K256/Tavola1!D256</f>
        <v>0.29887904873970395</v>
      </c>
      <c r="I256" s="14">
        <f>Tavola1!L256/Tavola1!D256</f>
        <v>2.1768749612931196E-2</v>
      </c>
    </row>
    <row r="257" spans="1:9">
      <c r="A257" s="4">
        <v>44145</v>
      </c>
      <c r="B257" s="14">
        <f>Tavola1!D257/Tavola1!B257</f>
        <v>4.3476962856045111E-2</v>
      </c>
      <c r="C257" s="14">
        <f>Tavola1!D257/Tavola1!C257</f>
        <v>6.2499883378333745E-2</v>
      </c>
      <c r="D257" s="14">
        <f>Tavola1!F257/Tavola1!D257</f>
        <v>4.6066577101059859E-2</v>
      </c>
      <c r="E257" s="14">
        <f>Tavola1!G257/Tavola1!D257</f>
        <v>4.0244812658605765E-2</v>
      </c>
      <c r="F257" s="30">
        <f>Tavola1!H257/Tavola1!D257</f>
        <v>5.8217644424540978E-3</v>
      </c>
      <c r="G257" s="14">
        <f>Tavola1!J257/Tavola1!D257</f>
        <v>0.63558740110464251</v>
      </c>
      <c r="H257" s="14">
        <f>Tavola1!K257/Tavola1!D257</f>
        <v>0.29640244812658606</v>
      </c>
      <c r="I257" s="14">
        <f>Tavola1!L257/Tavola1!D257</f>
        <v>2.1943573667711599E-2</v>
      </c>
    </row>
    <row r="258" spans="1:9">
      <c r="A258" s="4">
        <v>44146</v>
      </c>
      <c r="B258" s="14">
        <f>Tavola1!D258/Tavola1!B258</f>
        <v>4.4834520350606921E-2</v>
      </c>
      <c r="C258" s="14">
        <f>Tavola1!D258/Tavola1!C258</f>
        <v>6.4557085833131869E-2</v>
      </c>
      <c r="D258" s="14">
        <f>Tavola1!F258/Tavola1!D258</f>
        <v>4.5108913155337028E-2</v>
      </c>
      <c r="E258" s="14">
        <f>Tavola1!G258/Tavola1!D258</f>
        <v>3.9334514893373737E-2</v>
      </c>
      <c r="F258" s="30">
        <f>Tavola1!H258/Tavola1!D258</f>
        <v>5.7743982619632957E-3</v>
      </c>
      <c r="G258" s="14">
        <f>Tavola1!J258/Tavola1!D258</f>
        <v>0.62849465439368823</v>
      </c>
      <c r="H258" s="14">
        <f>Tavola1!K258/Tavola1!D258</f>
        <v>0.30461380138356869</v>
      </c>
      <c r="I258" s="14">
        <f>Tavola1!L258/Tavola1!D258</f>
        <v>2.1782631067406095E-2</v>
      </c>
    </row>
    <row r="259" spans="1:9">
      <c r="A259" s="4">
        <v>44147</v>
      </c>
      <c r="B259" s="14">
        <f>Tavola1!D259/Tavola1!B259</f>
        <v>4.6440302797764219E-2</v>
      </c>
      <c r="C259" s="14">
        <f>Tavola1!D259/Tavola1!C259</f>
        <v>6.6897233562076122E-2</v>
      </c>
      <c r="D259" s="14">
        <f>Tavola1!F259/Tavola1!D259</f>
        <v>4.3518569013470031E-2</v>
      </c>
      <c r="E259" s="14">
        <f>Tavola1!G259/Tavola1!D259</f>
        <v>3.7928777880787481E-2</v>
      </c>
      <c r="F259" s="30">
        <f>Tavola1!H259/Tavola1!D259</f>
        <v>5.5897911326825544E-3</v>
      </c>
      <c r="G259" s="14">
        <f>Tavola1!J259/Tavola1!D259</f>
        <v>0.63581829088727704</v>
      </c>
      <c r="H259" s="14">
        <f>Tavola1!K259/Tavola1!D259</f>
        <v>0.298794786497246</v>
      </c>
      <c r="I259" s="14">
        <f>Tavola1!L259/Tavola1!D259</f>
        <v>2.1868353602006872E-2</v>
      </c>
    </row>
    <row r="260" spans="1:9">
      <c r="A260" s="4">
        <v>44148</v>
      </c>
      <c r="B260" s="14">
        <f>Tavola1!D260/Tavola1!B260</f>
        <v>4.798110808719383E-2</v>
      </c>
      <c r="C260" s="14">
        <f>Tavola1!D260/Tavola1!C260</f>
        <v>6.9210198410623258E-2</v>
      </c>
      <c r="D260" s="14">
        <f>Tavola1!F260/Tavola1!D260</f>
        <v>4.3250566686641831E-2</v>
      </c>
      <c r="E260" s="14">
        <f>Tavola1!G260/Tavola1!D260</f>
        <v>3.7779109455199189E-2</v>
      </c>
      <c r="F260" s="30">
        <f>Tavola1!H260/Tavola1!D260</f>
        <v>5.471457231442641E-3</v>
      </c>
      <c r="G260" s="14">
        <f>Tavola1!J260/Tavola1!D260</f>
        <v>0.64161955134050708</v>
      </c>
      <c r="H260" s="14">
        <f>Tavola1!K260/Tavola1!D260</f>
        <v>0.29332221672181547</v>
      </c>
      <c r="I260" s="14">
        <f>Tavola1!L260/Tavola1!D260</f>
        <v>2.1807665251035668E-2</v>
      </c>
    </row>
    <row r="261" spans="1:9">
      <c r="A261" s="4">
        <v>44149</v>
      </c>
      <c r="B261" s="14">
        <f>Tavola1!D261/Tavola1!B261</f>
        <v>4.9567902836529724E-2</v>
      </c>
      <c r="C261" s="14">
        <f>Tavola1!D261/Tavola1!C261</f>
        <v>7.1530987844547173E-2</v>
      </c>
      <c r="D261" s="14">
        <f>Tavola1!F261/Tavola1!D261</f>
        <v>4.1810022438294688E-2</v>
      </c>
      <c r="E261" s="14">
        <f>Tavola1!G261/Tavola1!D261</f>
        <v>3.644976315133383E-2</v>
      </c>
      <c r="F261" s="30">
        <f>Tavola1!H261/Tavola1!D261</f>
        <v>5.3602592869608579E-3</v>
      </c>
      <c r="G261" s="14">
        <f>Tavola1!J261/Tavola1!D261</f>
        <v>0.6514335577162802</v>
      </c>
      <c r="H261" s="14">
        <f>Tavola1!K261/Tavola1!D261</f>
        <v>0.28531538269758167</v>
      </c>
      <c r="I261" s="14">
        <f>Tavola1!L261/Tavola1!D261</f>
        <v>2.1441037147843432E-2</v>
      </c>
    </row>
    <row r="262" spans="1:9">
      <c r="A262" s="4">
        <v>44150</v>
      </c>
      <c r="B262" s="14">
        <f>Tavola1!D262/Tavola1!B262</f>
        <v>5.0859101479410584E-2</v>
      </c>
      <c r="C262" s="14">
        <f>Tavola1!D262/Tavola1!C262</f>
        <v>7.3475063378699454E-2</v>
      </c>
      <c r="D262" s="14">
        <f>Tavola1!F262/Tavola1!D262</f>
        <v>4.0763748434941731E-2</v>
      </c>
      <c r="E262" s="14">
        <f>Tavola1!G262/Tavola1!D262</f>
        <v>3.5538861600693444E-2</v>
      </c>
      <c r="F262" s="30">
        <f>Tavola1!H262/Tavola1!D262</f>
        <v>5.2248868342482909E-3</v>
      </c>
      <c r="G262" s="14">
        <f>Tavola1!J262/Tavola1!D262</f>
        <v>0.652845998266397</v>
      </c>
      <c r="H262" s="14">
        <f>Tavola1!K262/Tavola1!D262</f>
        <v>0.28481652701531351</v>
      </c>
      <c r="I262" s="14">
        <f>Tavola1!L262/Tavola1!D262</f>
        <v>2.1573726283347781E-2</v>
      </c>
    </row>
    <row r="263" spans="1:9">
      <c r="A263" s="4">
        <v>44151</v>
      </c>
      <c r="B263" s="14">
        <f>Tavola1!D263/Tavola1!B263</f>
        <v>5.2127891750327365E-2</v>
      </c>
      <c r="C263" s="14">
        <f>Tavola1!D263/Tavola1!C263</f>
        <v>7.5318359474227298E-2</v>
      </c>
      <c r="D263" s="14">
        <f>Tavola1!F263/Tavola1!D263</f>
        <v>4.0122810690112344E-2</v>
      </c>
      <c r="E263" s="14">
        <f>Tavola1!G263/Tavola1!D263</f>
        <v>3.4912660200497755E-2</v>
      </c>
      <c r="F263" s="30">
        <f>Tavola1!H263/Tavola1!D263</f>
        <v>5.2101504896145887E-3</v>
      </c>
      <c r="G263" s="14">
        <f>Tavola1!J263/Tavola1!D263</f>
        <v>0.65219919521782621</v>
      </c>
      <c r="H263" s="14">
        <f>Tavola1!K263/Tavola1!D263</f>
        <v>0.2860000465192008</v>
      </c>
      <c r="I263" s="14">
        <f>Tavola1!L263/Tavola1!D263</f>
        <v>2.1677947572860699E-2</v>
      </c>
    </row>
    <row r="264" spans="1:9">
      <c r="A264" s="4">
        <v>44152</v>
      </c>
      <c r="B264" s="14">
        <f>Tavola1!D264/Tavola1!B264</f>
        <v>5.3487949024216851E-2</v>
      </c>
      <c r="C264" s="14">
        <f>Tavola1!D264/Tavola1!C264</f>
        <v>7.7344423330529682E-2</v>
      </c>
      <c r="D264" s="14">
        <f>Tavola1!F264/Tavola1!D264</f>
        <v>3.875500660088161E-2</v>
      </c>
      <c r="E264" s="14">
        <f>Tavola1!G264/Tavola1!D264</f>
        <v>3.3675684142221031E-2</v>
      </c>
      <c r="F264" s="30">
        <f>Tavola1!H264/Tavola1!D264</f>
        <v>5.0793224586605807E-3</v>
      </c>
      <c r="G264" s="14">
        <f>Tavola1!J264/Tavola1!D264</f>
        <v>0.64943724687297222</v>
      </c>
      <c r="H264" s="14">
        <f>Tavola1!K264/Tavola1!D264</f>
        <v>0.29008077689020162</v>
      </c>
      <c r="I264" s="14">
        <f>Tavola1!L264/Tavola1!D264</f>
        <v>2.1726969635944598E-2</v>
      </c>
    </row>
    <row r="265" spans="1:9">
      <c r="A265" s="4">
        <v>44153</v>
      </c>
      <c r="B265" s="14">
        <f>Tavola1!D265/Tavola1!B265</f>
        <v>5.506187478772516E-2</v>
      </c>
      <c r="C265" s="14">
        <f>Tavola1!D265/Tavola1!C265</f>
        <v>7.9851034435415358E-2</v>
      </c>
      <c r="D265" s="14">
        <f>Tavola1!F265/Tavola1!D265</f>
        <v>3.7998624484181572E-2</v>
      </c>
      <c r="E265" s="14">
        <f>Tavola1!G265/Tavola1!D265</f>
        <v>3.28404401650619E-2</v>
      </c>
      <c r="F265" s="30">
        <f>Tavola1!H265/Tavola1!D265</f>
        <v>5.1581843191196696E-3</v>
      </c>
      <c r="G265" s="14">
        <f>Tavola1!J265/Tavola1!D265</f>
        <v>0.65195151306740029</v>
      </c>
      <c r="H265" s="14">
        <f>Tavola1!K265/Tavola1!D265</f>
        <v>0.28823504126547456</v>
      </c>
      <c r="I265" s="14">
        <f>Tavola1!L265/Tavola1!D265</f>
        <v>2.1814821182943603E-2</v>
      </c>
    </row>
    <row r="266" spans="1:9">
      <c r="A266" s="4">
        <v>44154</v>
      </c>
      <c r="B266" s="14">
        <f>Tavola1!D266/Tavola1!B266</f>
        <v>5.6509002513768516E-2</v>
      </c>
      <c r="C266" s="14">
        <f>Tavola1!D266/Tavola1!C266</f>
        <v>8.2009963399755997E-2</v>
      </c>
      <c r="D266" s="14">
        <f>Tavola1!F266/Tavola1!D266</f>
        <v>3.6612326700964898E-2</v>
      </c>
      <c r="E266" s="14">
        <f>Tavola1!G266/Tavola1!D266</f>
        <v>3.1653546560879355E-2</v>
      </c>
      <c r="F266" s="30">
        <f>Tavola1!H266/Tavola1!D266</f>
        <v>4.958780140085539E-3</v>
      </c>
      <c r="G266" s="14">
        <f>Tavola1!J266/Tavola1!D266</f>
        <v>0.65722432281658716</v>
      </c>
      <c r="H266" s="14">
        <f>Tavola1!K266/Tavola1!D266</f>
        <v>0.28436537944998863</v>
      </c>
      <c r="I266" s="14">
        <f>Tavola1!L266/Tavola1!D266</f>
        <v>2.1797971032459347E-2</v>
      </c>
    </row>
    <row r="267" spans="1:9">
      <c r="A267" s="4">
        <v>44155</v>
      </c>
      <c r="B267" s="14">
        <f>Tavola1!D267/Tavola1!B267</f>
        <v>5.7741288835699359E-2</v>
      </c>
      <c r="C267" s="14">
        <f>Tavola1!D267/Tavola1!C267</f>
        <v>8.3868480383529037E-2</v>
      </c>
      <c r="D267" s="14">
        <f>Tavola1!F267/Tavola1!D267</f>
        <v>3.5556532688425638E-2</v>
      </c>
      <c r="E267" s="14">
        <f>Tavola1!G267/Tavola1!D267</f>
        <v>3.0719724981512202E-2</v>
      </c>
      <c r="F267" s="30">
        <f>Tavola1!H267/Tavola1!D267</f>
        <v>4.8368077069134369E-3</v>
      </c>
      <c r="G267" s="14">
        <f>Tavola1!J267/Tavola1!D267</f>
        <v>0.65910499070613393</v>
      </c>
      <c r="H267" s="14">
        <f>Tavola1!K267/Tavola1!D267</f>
        <v>0.28339296064597364</v>
      </c>
      <c r="I267" s="14">
        <f>Tavola1!L267/Tavola1!D267</f>
        <v>2.1945515959466751E-2</v>
      </c>
    </row>
    <row r="268" spans="1:9">
      <c r="A268" s="4">
        <v>44156</v>
      </c>
      <c r="B268" s="14">
        <f>Tavola1!D268/Tavola1!B268</f>
        <v>5.9220974347206093E-2</v>
      </c>
      <c r="C268" s="14">
        <f>Tavola1!D268/Tavola1!C268</f>
        <v>8.6067375833569784E-2</v>
      </c>
      <c r="D268" s="14">
        <f>Tavola1!F268/Tavola1!D268</f>
        <v>3.4894256906556648E-2</v>
      </c>
      <c r="E268" s="14">
        <f>Tavola1!G268/Tavola1!D268</f>
        <v>3.0228836922365099E-2</v>
      </c>
      <c r="F268" s="30">
        <f>Tavola1!H268/Tavola1!D268</f>
        <v>4.6654199841915526E-3</v>
      </c>
      <c r="G268" s="14">
        <f>Tavola1!J268/Tavola1!D268</f>
        <v>0.66378130361859222</v>
      </c>
      <c r="H268" s="14">
        <f>Tavola1!K268/Tavola1!D268</f>
        <v>0.27932756260723718</v>
      </c>
      <c r="I268" s="14">
        <f>Tavola1!L268/Tavola1!D268</f>
        <v>2.1996876867613889E-2</v>
      </c>
    </row>
    <row r="269" spans="1:9">
      <c r="A269" s="4">
        <v>44157</v>
      </c>
      <c r="B269" s="14">
        <f>Tavola1!D269/Tavola1!B269</f>
        <v>6.0214022775903965E-2</v>
      </c>
      <c r="C269" s="14">
        <f>Tavola1!D269/Tavola1!C269</f>
        <v>8.7589808858392987E-2</v>
      </c>
      <c r="D269" s="14">
        <f>Tavola1!F269/Tavola1!D269</f>
        <v>3.4595042255641931E-2</v>
      </c>
      <c r="E269" s="14">
        <f>Tavola1!G269/Tavola1!D269</f>
        <v>3.0058913211240566E-2</v>
      </c>
      <c r="F269" s="30">
        <f>Tavola1!H269/Tavola1!D269</f>
        <v>4.5361290444013627E-3</v>
      </c>
      <c r="G269" s="14">
        <f>Tavola1!J269/Tavola1!D269</f>
        <v>0.66487229196860476</v>
      </c>
      <c r="H269" s="14">
        <f>Tavola1!K269/Tavola1!D269</f>
        <v>0.27820964068587778</v>
      </c>
      <c r="I269" s="14">
        <f>Tavola1!L269/Tavola1!D269</f>
        <v>2.2323025089875586E-2</v>
      </c>
    </row>
    <row r="270" spans="1:9">
      <c r="A270" s="4">
        <v>44158</v>
      </c>
      <c r="B270" s="14">
        <f>Tavola1!D270/Tavola1!B270</f>
        <v>6.1095581361904079E-2</v>
      </c>
      <c r="C270" s="14">
        <f>Tavola1!D270/Tavola1!C270</f>
        <v>8.8918322295805735E-2</v>
      </c>
      <c r="D270" s="14">
        <f>Tavola1!F270/Tavola1!D270</f>
        <v>3.3965942108941119E-2</v>
      </c>
      <c r="E270" s="14">
        <f>Tavola1!G270/Tavola1!D270</f>
        <v>2.9497223141711722E-2</v>
      </c>
      <c r="F270" s="30">
        <f>Tavola1!H270/Tavola1!D270</f>
        <v>4.4687189672293947E-3</v>
      </c>
      <c r="G270" s="14">
        <f>Tavola1!J270/Tavola1!D270</f>
        <v>0.66324616572878736</v>
      </c>
      <c r="H270" s="14">
        <f>Tavola1!K270/Tavola1!D270</f>
        <v>0.28022361984626137</v>
      </c>
      <c r="I270" s="14">
        <f>Tavola1!L270/Tavola1!D270</f>
        <v>2.2564272316010152E-2</v>
      </c>
    </row>
    <row r="271" spans="1:9">
      <c r="A271" s="4">
        <v>44159</v>
      </c>
      <c r="B271" s="14">
        <f>Tavola1!D271/Tavola1!B271</f>
        <v>6.187035491788434E-2</v>
      </c>
      <c r="C271" s="14">
        <f>Tavola1!D271/Tavola1!C271</f>
        <v>9.01126002932333E-2</v>
      </c>
      <c r="D271" s="14">
        <f>Tavola1!F271/Tavola1!D271</f>
        <v>3.3115437109403061E-2</v>
      </c>
      <c r="E271" s="14">
        <f>Tavola1!G271/Tavola1!D271</f>
        <v>2.875152647079951E-2</v>
      </c>
      <c r="F271" s="30">
        <f>Tavola1!H271/Tavola1!D271</f>
        <v>4.3639106386035489E-3</v>
      </c>
      <c r="G271" s="14">
        <f>Tavola1!J271/Tavola1!D271</f>
        <v>0.65288054019107822</v>
      </c>
      <c r="H271" s="14">
        <f>Tavola1!K271/Tavola1!D271</f>
        <v>0.29110696070684577</v>
      </c>
      <c r="I271" s="14">
        <f>Tavola1!L271/Tavola1!D271</f>
        <v>2.289706199267294E-2</v>
      </c>
    </row>
    <row r="272" spans="1:9">
      <c r="A272" s="4">
        <v>44160</v>
      </c>
      <c r="B272" s="14">
        <f>Tavola1!D272/Tavola1!B272</f>
        <v>6.2539223473960001E-2</v>
      </c>
      <c r="C272" s="14">
        <f>Tavola1!D272/Tavola1!C272</f>
        <v>9.1170529083688279E-2</v>
      </c>
      <c r="D272" s="14">
        <f>Tavola1!F272/Tavola1!D272</f>
        <v>3.199943860634024E-2</v>
      </c>
      <c r="E272" s="14">
        <f>Tavola1!G272/Tavola1!D272</f>
        <v>2.7613550639462466E-2</v>
      </c>
      <c r="F272" s="30">
        <f>Tavola1!H272/Tavola1!D272</f>
        <v>4.3858879668777738E-3</v>
      </c>
      <c r="G272" s="14">
        <f>Tavola1!J272/Tavola1!D272</f>
        <v>0.64026946895668502</v>
      </c>
      <c r="H272" s="14">
        <f>Tavola1!K272/Tavola1!D272</f>
        <v>0.30453851686812511</v>
      </c>
      <c r="I272" s="14">
        <f>Tavola1!L272/Tavola1!D272</f>
        <v>2.3192575568849669E-2</v>
      </c>
    </row>
    <row r="273" spans="1:9">
      <c r="A273" s="4">
        <v>44161</v>
      </c>
      <c r="B273" s="14">
        <f>Tavola1!D273/Tavola1!B273</f>
        <v>6.3675585951043612E-2</v>
      </c>
      <c r="C273" s="14">
        <f>Tavola1!D273/Tavola1!C273</f>
        <v>9.2927903354601007E-2</v>
      </c>
      <c r="D273" s="14">
        <f>Tavola1!F273/Tavola1!D273</f>
        <v>3.059436097262162E-2</v>
      </c>
      <c r="E273" s="14">
        <f>Tavola1!G273/Tavola1!D273</f>
        <v>2.6289370246218243E-2</v>
      </c>
      <c r="F273" s="30">
        <f>Tavola1!H273/Tavola1!D273</f>
        <v>4.3049907264033757E-3</v>
      </c>
      <c r="G273" s="14">
        <f>Tavola1!J273/Tavola1!D273</f>
        <v>0.62464904966904322</v>
      </c>
      <c r="H273" s="14">
        <f>Tavola1!K273/Tavola1!D273</f>
        <v>0.32142796372237065</v>
      </c>
      <c r="I273" s="14">
        <f>Tavola1!L273/Tavola1!D273</f>
        <v>2.332862563596454E-2</v>
      </c>
    </row>
    <row r="274" spans="1:9">
      <c r="A274" s="4">
        <v>44162</v>
      </c>
      <c r="B274" s="14">
        <f>Tavola1!D274/Tavola1!B274</f>
        <v>6.4627631941164054E-2</v>
      </c>
      <c r="C274" s="14">
        <f>Tavola1!D274/Tavola1!C274</f>
        <v>9.4383010275992288E-2</v>
      </c>
      <c r="D274" s="14">
        <f>Tavola1!F274/Tavola1!D274</f>
        <v>2.9651114610093645E-2</v>
      </c>
      <c r="E274" s="14">
        <f>Tavola1!G274/Tavola1!D274</f>
        <v>2.5507582663462335E-2</v>
      </c>
      <c r="F274" s="30">
        <f>Tavola1!H274/Tavola1!D274</f>
        <v>4.1435319466313087E-3</v>
      </c>
      <c r="G274" s="14">
        <f>Tavola1!J274/Tavola1!D274</f>
        <v>0.61811552167067207</v>
      </c>
      <c r="H274" s="14">
        <f>Tavola1!K274/Tavola1!D274</f>
        <v>0.3287312505179415</v>
      </c>
      <c r="I274" s="14">
        <f>Tavola1!L274/Tavola1!D274</f>
        <v>2.3502113201292783E-2</v>
      </c>
    </row>
    <row r="275" spans="1:9">
      <c r="A275" s="4">
        <v>44163</v>
      </c>
      <c r="B275" s="14">
        <f>Tavola1!D275/Tavola1!B275</f>
        <v>6.5287428530194536E-2</v>
      </c>
      <c r="C275" s="14">
        <f>Tavola1!D275/Tavola1!C275</f>
        <v>9.5468786126270674E-2</v>
      </c>
      <c r="D275" s="14">
        <f>Tavola1!F275/Tavola1!D275</f>
        <v>2.8704245497691957E-2</v>
      </c>
      <c r="E275" s="14">
        <f>Tavola1!G275/Tavola1!D275</f>
        <v>2.4689552044730511E-2</v>
      </c>
      <c r="F275" s="30">
        <f>Tavola1!H275/Tavola1!D275</f>
        <v>4.0146934529614459E-3</v>
      </c>
      <c r="G275" s="14">
        <f>Tavola1!J275/Tavola1!D275</f>
        <v>0.61953058968857677</v>
      </c>
      <c r="H275" s="14">
        <f>Tavola1!K275/Tavola1!D275</f>
        <v>0.32801833430856253</v>
      </c>
      <c r="I275" s="14">
        <f>Tavola1!L275/Tavola1!D275</f>
        <v>2.3746830505168716E-2</v>
      </c>
    </row>
    <row r="276" spans="1:9">
      <c r="A276" s="4">
        <v>44164</v>
      </c>
      <c r="B276" s="14">
        <f>Tavola1!D276/Tavola1!B276</f>
        <v>6.57485748764087E-2</v>
      </c>
      <c r="C276" s="14">
        <f>Tavola1!D276/Tavola1!C276</f>
        <v>9.6239537173806011E-2</v>
      </c>
      <c r="D276" s="14">
        <f>Tavola1!F276/Tavola1!D276</f>
        <v>2.8186352880987402E-2</v>
      </c>
      <c r="E276" s="14">
        <f>Tavola1!G276/Tavola1!D276</f>
        <v>2.4333312016371428E-2</v>
      </c>
      <c r="F276" s="30">
        <f>Tavola1!H276/Tavola1!D276</f>
        <v>3.853040864615975E-3</v>
      </c>
      <c r="G276" s="14">
        <f>Tavola1!J276/Tavola1!D276</f>
        <v>0.61906056148877664</v>
      </c>
      <c r="H276" s="14">
        <f>Tavola1!K276/Tavola1!D276</f>
        <v>0.32867557715674361</v>
      </c>
      <c r="I276" s="14">
        <f>Tavola1!L276/Tavola1!D276</f>
        <v>2.4077508473492357E-2</v>
      </c>
    </row>
    <row r="277" spans="1:9">
      <c r="A277" s="4">
        <v>44165</v>
      </c>
      <c r="B277" s="14">
        <f>Tavola1!D277/Tavola1!B277</f>
        <v>6.6344904747568295E-2</v>
      </c>
      <c r="C277" s="14">
        <f>Tavola1!D277/Tavola1!C277</f>
        <v>9.724760835871947E-2</v>
      </c>
      <c r="D277" s="14">
        <f>Tavola1!F277/Tavola1!D277</f>
        <v>2.7839713594824608E-2</v>
      </c>
      <c r="E277" s="14">
        <f>Tavola1!G277/Tavola1!D277</f>
        <v>2.4291052978676633E-2</v>
      </c>
      <c r="F277" s="30">
        <f>Tavola1!H277/Tavola1!D277</f>
        <v>3.5486606161479759E-3</v>
      </c>
      <c r="G277" s="14">
        <f>Tavola1!J277/Tavola1!D277</f>
        <v>0.61003988317683633</v>
      </c>
      <c r="H277" s="14">
        <f>Tavola1!K277/Tavola1!D277</f>
        <v>0.33770373394466602</v>
      </c>
      <c r="I277" s="14">
        <f>Tavola1!L277/Tavola1!D277</f>
        <v>2.4416669283673021E-2</v>
      </c>
    </row>
    <row r="278" spans="1:9">
      <c r="A278" s="4">
        <v>44166</v>
      </c>
      <c r="B278" s="14">
        <f>Tavola1!D278/Tavola1!B278</f>
        <v>6.704982816453349E-2</v>
      </c>
      <c r="C278" s="14">
        <f>Tavola1!D278/Tavola1!C278</f>
        <v>9.8424095416251425E-2</v>
      </c>
      <c r="D278" s="14">
        <f>Tavola1!F278/Tavola1!D278</f>
        <v>2.6688176999308595E-2</v>
      </c>
      <c r="E278" s="14">
        <f>Tavola1!G278/Tavola1!D278</f>
        <v>2.3307981869862486E-2</v>
      </c>
      <c r="F278" s="30">
        <f>Tavola1!H278/Tavola1!D278</f>
        <v>3.3801951294461091E-3</v>
      </c>
      <c r="G278" s="14">
        <f>Tavola1!J278/Tavola1!D278</f>
        <v>0.59910885764769151</v>
      </c>
      <c r="H278" s="14">
        <f>Tavola1!K278/Tavola1!D278</f>
        <v>0.34978873780440961</v>
      </c>
      <c r="I278" s="14">
        <f>Tavola1!L278/Tavola1!D278</f>
        <v>2.4414227548590305E-2</v>
      </c>
    </row>
    <row r="279" spans="1:9">
      <c r="A279" s="4">
        <v>44167</v>
      </c>
      <c r="B279" s="14">
        <f>Tavola1!D279/Tavola1!B279</f>
        <v>6.7772176023587094E-2</v>
      </c>
      <c r="C279" s="14">
        <f>Tavola1!D279/Tavola1!C279</f>
        <v>9.958680035066618E-2</v>
      </c>
      <c r="D279" s="14">
        <f>Tavola1!F279/Tavola1!D279</f>
        <v>2.5748107198654009E-2</v>
      </c>
      <c r="E279" s="14">
        <f>Tavola1!G279/Tavola1!D279</f>
        <v>2.2443215959620236E-2</v>
      </c>
      <c r="F279" s="30">
        <f>Tavola1!H279/Tavola1!D279</f>
        <v>3.3048912390337701E-3</v>
      </c>
      <c r="G279" s="14">
        <f>Tavola1!J279/Tavola1!D279</f>
        <v>0.57110022833794016</v>
      </c>
      <c r="H279" s="14">
        <f>Tavola1!K279/Tavola1!D279</f>
        <v>0.37887573608941233</v>
      </c>
      <c r="I279" s="14">
        <f>Tavola1!L279/Tavola1!D279</f>
        <v>2.4275928373993512E-2</v>
      </c>
    </row>
    <row r="280" spans="1:9">
      <c r="A280" s="4">
        <v>44168</v>
      </c>
      <c r="B280" s="14">
        <f>Tavola1!D280/Tavola1!B280</f>
        <v>6.8353254842553432E-2</v>
      </c>
      <c r="C280" s="14">
        <f>Tavola1!D280/Tavola1!C280</f>
        <v>0.100570415741044</v>
      </c>
      <c r="D280" s="14">
        <f>Tavola1!F280/Tavola1!D280</f>
        <v>2.4844537443635614E-2</v>
      </c>
      <c r="E280" s="14">
        <f>Tavola1!G280/Tavola1!D280</f>
        <v>2.1587928443016709E-2</v>
      </c>
      <c r="F280" s="30">
        <f>Tavola1!H280/Tavola1!D280</f>
        <v>3.2566090006189031E-3</v>
      </c>
      <c r="G280" s="14">
        <f>Tavola1!J280/Tavola1!D280</f>
        <v>0.56134508266776695</v>
      </c>
      <c r="H280" s="14">
        <f>Tavola1!K280/Tavola1!D280</f>
        <v>0.38949633078895407</v>
      </c>
      <c r="I280" s="14">
        <f>Tavola1!L280/Tavola1!D280</f>
        <v>2.4314049099643395E-2</v>
      </c>
    </row>
    <row r="281" spans="1:9">
      <c r="A281" s="4">
        <v>44169</v>
      </c>
      <c r="B281" s="14">
        <f>Tavola1!D281/Tavola1!B281</f>
        <v>6.903102093157526E-2</v>
      </c>
      <c r="C281" s="14">
        <f>Tavola1!D281/Tavola1!C281</f>
        <v>0.10170853651190569</v>
      </c>
      <c r="D281" s="14">
        <f>Tavola1!F281/Tavola1!D281</f>
        <v>2.3791295303855431E-2</v>
      </c>
      <c r="E281" s="14">
        <f>Tavola1!G281/Tavola1!D281</f>
        <v>2.0671125427939967E-2</v>
      </c>
      <c r="F281" s="30">
        <f>Tavola1!H281/Tavola1!D281</f>
        <v>3.1201698759154664E-3</v>
      </c>
      <c r="G281" s="14">
        <f>Tavola1!J281/Tavola1!D281</f>
        <v>0.54462854088722612</v>
      </c>
      <c r="H281" s="14">
        <f>Tavola1!K281/Tavola1!D281</f>
        <v>0.40718216880696839</v>
      </c>
      <c r="I281" s="14">
        <f>Tavola1!L281/Tavola1!D281</f>
        <v>2.4397995001950105E-2</v>
      </c>
    </row>
    <row r="282" spans="1:9">
      <c r="A282" s="4">
        <v>44170</v>
      </c>
      <c r="B282" s="14">
        <f>Tavola1!D282/Tavola1!B282</f>
        <v>6.9513689265414111E-2</v>
      </c>
      <c r="C282" s="14">
        <f>Tavola1!D282/Tavola1!C282</f>
        <v>0.10256622986468017</v>
      </c>
      <c r="D282" s="14">
        <f>Tavola1!F282/Tavola1!D282</f>
        <v>2.2918529240637461E-2</v>
      </c>
      <c r="E282" s="14">
        <f>Tavola1!G282/Tavola1!D282</f>
        <v>1.9867455688478294E-2</v>
      </c>
      <c r="F282" s="30">
        <f>Tavola1!H282/Tavola1!D282</f>
        <v>3.0510735521591665E-3</v>
      </c>
      <c r="G282" s="14">
        <f>Tavola1!J282/Tavola1!D282</f>
        <v>0.53819518356109952</v>
      </c>
      <c r="H282" s="14">
        <f>Tavola1!K282/Tavola1!D282</f>
        <v>0.41443512566165724</v>
      </c>
      <c r="I282" s="14">
        <f>Tavola1!L282/Tavola1!D282</f>
        <v>2.4451161536605787E-2</v>
      </c>
    </row>
    <row r="283" spans="1:9">
      <c r="A283" s="4">
        <v>44171</v>
      </c>
      <c r="B283" s="14">
        <f>Tavola1!D283/Tavola1!B283</f>
        <v>6.9960639861583837E-2</v>
      </c>
      <c r="C283" s="14">
        <f>Tavola1!D283/Tavola1!C283</f>
        <v>0.10329854839595297</v>
      </c>
      <c r="D283" s="14">
        <f>Tavola1!F283/Tavola1!D283</f>
        <v>2.2101302298255677E-2</v>
      </c>
      <c r="E283" s="14">
        <f>Tavola1!G283/Tavola1!D283</f>
        <v>1.9121822937794627E-2</v>
      </c>
      <c r="F283" s="30">
        <f>Tavola1!H283/Tavola1!D283</f>
        <v>2.9794793604610501E-3</v>
      </c>
      <c r="G283" s="14">
        <f>Tavola1!J283/Tavola1!D283</f>
        <v>0.53387234399697858</v>
      </c>
      <c r="H283" s="14">
        <f>Tavola1!K283/Tavola1!D283</f>
        <v>0.41942116969044191</v>
      </c>
      <c r="I283" s="14">
        <f>Tavola1!L283/Tavola1!D283</f>
        <v>2.4605184014323881E-2</v>
      </c>
    </row>
    <row r="284" spans="1:9">
      <c r="A284" s="4">
        <v>44172</v>
      </c>
      <c r="B284" s="14">
        <f>Tavola1!D284/Tavola1!B284</f>
        <v>7.0282227692403262E-2</v>
      </c>
      <c r="C284" s="14">
        <f>Tavola1!D284/Tavola1!C284</f>
        <v>0.10390018510812324</v>
      </c>
      <c r="D284" s="14">
        <f>Tavola1!F284/Tavola1!D284</f>
        <v>2.1986824478296297E-2</v>
      </c>
      <c r="E284" s="14">
        <f>Tavola1!G284/Tavola1!D284</f>
        <v>1.9155606502133771E-2</v>
      </c>
      <c r="F284" s="30">
        <f>Tavola1!H284/Tavola1!D284</f>
        <v>2.8312179761625258E-3</v>
      </c>
      <c r="G284" s="14">
        <f>Tavola1!J284/Tavola1!D284</f>
        <v>0.53384341292968907</v>
      </c>
      <c r="H284" s="14">
        <f>Tavola1!K284/Tavola1!D284</f>
        <v>0.41940696341513944</v>
      </c>
      <c r="I284" s="14">
        <f>Tavola1!L284/Tavola1!D284</f>
        <v>2.4762799176875162E-2</v>
      </c>
    </row>
    <row r="285" spans="1:9">
      <c r="A285" s="4">
        <v>44173</v>
      </c>
      <c r="B285" s="14">
        <f>Tavola1!D285/Tavola1!B285</f>
        <v>7.0712498966542914E-2</v>
      </c>
      <c r="C285" s="14">
        <f>Tavola1!D285/Tavola1!C285</f>
        <v>0.10466439944789903</v>
      </c>
      <c r="D285" s="14">
        <f>Tavola1!F285/Tavola1!D285</f>
        <v>2.1385357895452383E-2</v>
      </c>
      <c r="E285" s="14">
        <f>Tavola1!G285/Tavola1!D285</f>
        <v>1.8679899395010538E-2</v>
      </c>
      <c r="F285" s="30">
        <f>Tavola1!H285/Tavola1!D285</f>
        <v>2.7054585004418464E-3</v>
      </c>
      <c r="G285" s="14">
        <f>Tavola1!J285/Tavola1!D285</f>
        <v>0.51637550132553867</v>
      </c>
      <c r="H285" s="14">
        <f>Tavola1!K285/Tavola1!D285</f>
        <v>0.43737339405886749</v>
      </c>
      <c r="I285" s="14">
        <f>Tavola1!L285/Tavola1!D285</f>
        <v>2.4865746720141392E-2</v>
      </c>
    </row>
    <row r="286" spans="1:9">
      <c r="A286" s="4">
        <v>44174</v>
      </c>
      <c r="B286" s="14">
        <f>Tavola1!D286/Tavola1!B286</f>
        <v>7.0958001778056196E-2</v>
      </c>
      <c r="C286" s="14">
        <f>Tavola1!D286/Tavola1!C286</f>
        <v>0.1050979016627159</v>
      </c>
      <c r="D286" s="14">
        <f>Tavola1!F286/Tavola1!D286</f>
        <v>2.1155191903967273E-2</v>
      </c>
      <c r="E286" s="14">
        <f>Tavola1!G286/Tavola1!D286</f>
        <v>1.8490606664154599E-2</v>
      </c>
      <c r="F286" s="30">
        <f>Tavola1!H286/Tavola1!D286</f>
        <v>2.6645852398126716E-3</v>
      </c>
      <c r="G286" s="14">
        <f>Tavola1!J286/Tavola1!D286</f>
        <v>0.49893685740431715</v>
      </c>
      <c r="H286" s="14">
        <f>Tavola1!K286/Tavola1!D286</f>
        <v>0.45483662593529633</v>
      </c>
      <c r="I286" s="14">
        <f>Tavola1!L286/Tavola1!D286</f>
        <v>2.5071324756419228E-2</v>
      </c>
    </row>
    <row r="287" spans="1:9">
      <c r="A287" s="4">
        <v>44175</v>
      </c>
      <c r="B287" s="14">
        <f>Tavola1!D287/Tavola1!B287</f>
        <v>7.1320489393292746E-2</v>
      </c>
      <c r="C287" s="14">
        <f>Tavola1!D287/Tavola1!C287</f>
        <v>0.10571014602522726</v>
      </c>
      <c r="D287" s="14">
        <f>Tavola1!F287/Tavola1!D287</f>
        <v>2.0420077752862659E-2</v>
      </c>
      <c r="E287" s="14">
        <f>Tavola1!G287/Tavola1!D287</f>
        <v>1.7806201653243463E-2</v>
      </c>
      <c r="F287" s="30">
        <f>Tavola1!H287/Tavola1!D287</f>
        <v>2.6138760996191968E-3</v>
      </c>
      <c r="G287" s="14">
        <f>Tavola1!J287/Tavola1!D287</f>
        <v>0.47009964573354385</v>
      </c>
      <c r="H287" s="14">
        <f>Tavola1!K287/Tavola1!D287</f>
        <v>0.48433664601218041</v>
      </c>
      <c r="I287" s="14">
        <f>Tavola1!L287/Tavola1!D287</f>
        <v>2.5143630501413085E-2</v>
      </c>
    </row>
    <row r="288" spans="1:9">
      <c r="A288" s="4">
        <v>44176</v>
      </c>
      <c r="B288" s="14">
        <f>Tavola1!D288/Tavola1!B288</f>
        <v>7.1619691429289548E-2</v>
      </c>
      <c r="C288" s="14">
        <f>Tavola1!D288/Tavola1!C288</f>
        <v>0.10643908666939852</v>
      </c>
      <c r="D288" s="14">
        <f>Tavola1!F288/Tavola1!D288</f>
        <v>1.9341068014561456E-2</v>
      </c>
      <c r="E288" s="14">
        <f>Tavola1!G288/Tavola1!D288</f>
        <v>1.6761385957101329E-2</v>
      </c>
      <c r="F288" s="30">
        <f>Tavola1!H288/Tavola1!D288</f>
        <v>2.5796820574601263E-3</v>
      </c>
      <c r="G288" s="14">
        <f>Tavola1!J288/Tavola1!D288</f>
        <v>0.45744179346829739</v>
      </c>
      <c r="H288" s="14">
        <f>Tavola1!K288/Tavola1!D288</f>
        <v>0.49803577508315217</v>
      </c>
      <c r="I288" s="14">
        <f>Tavola1!L288/Tavola1!D288</f>
        <v>2.5181363433988947E-2</v>
      </c>
    </row>
    <row r="289" spans="1:9">
      <c r="A289" s="4">
        <v>44177</v>
      </c>
      <c r="B289" s="14">
        <f>Tavola1!D289/Tavola1!B289</f>
        <v>7.1961165409688194E-2</v>
      </c>
      <c r="C289" s="14">
        <f>Tavola1!D289/Tavola1!C289</f>
        <v>0.10696956878747917</v>
      </c>
      <c r="D289" s="14">
        <f>Tavola1!F289/Tavola1!D289</f>
        <v>1.8596055930319714E-2</v>
      </c>
      <c r="E289" s="14">
        <f>Tavola1!G289/Tavola1!D289</f>
        <v>1.6063167144814039E-2</v>
      </c>
      <c r="F289" s="30">
        <f>Tavola1!H289/Tavola1!D289</f>
        <v>2.5328887855056732E-3</v>
      </c>
      <c r="G289" s="14">
        <f>Tavola1!J289/Tavola1!D289</f>
        <v>0.44353984130676383</v>
      </c>
      <c r="H289" s="14">
        <f>Tavola1!K289/Tavola1!D289</f>
        <v>0.51271613553539586</v>
      </c>
      <c r="I289" s="14">
        <f>Tavola1!L289/Tavola1!D289</f>
        <v>2.5147967227520614E-2</v>
      </c>
    </row>
    <row r="290" spans="1:9">
      <c r="A290" s="4">
        <v>44178</v>
      </c>
      <c r="B290" s="14">
        <f>Tavola1!D290/Tavola1!B290</f>
        <v>7.2236018417921252E-2</v>
      </c>
      <c r="C290" s="14">
        <f>Tavola1!D290/Tavola1!C290</f>
        <v>0.10743527982775181</v>
      </c>
      <c r="D290" s="14">
        <f>Tavola1!F290/Tavola1!D290</f>
        <v>1.821204757641642E-2</v>
      </c>
      <c r="E290" s="14">
        <f>Tavola1!G290/Tavola1!D290</f>
        <v>1.5679754444302342E-2</v>
      </c>
      <c r="F290" s="30">
        <f>Tavola1!H290/Tavola1!D290</f>
        <v>2.5322931321140811E-3</v>
      </c>
      <c r="G290" s="14">
        <f>Tavola1!J290/Tavola1!D290</f>
        <v>0.4386110755851132</v>
      </c>
      <c r="H290" s="14">
        <f>Tavola1!K290/Tavola1!D290</f>
        <v>0.51802020718761987</v>
      </c>
      <c r="I290" s="14">
        <f>Tavola1!L290/Tavola1!D290</f>
        <v>2.5156669650850491E-2</v>
      </c>
    </row>
    <row r="291" spans="1:9">
      <c r="A291" s="4">
        <v>44179</v>
      </c>
      <c r="B291" s="14">
        <f>Tavola1!D291/Tavola1!B291</f>
        <v>7.260478286209919E-2</v>
      </c>
      <c r="C291" s="14">
        <f>Tavola1!D291/Tavola1!C291</f>
        <v>0.10800345702813</v>
      </c>
      <c r="D291" s="14">
        <f>Tavola1!F291/Tavola1!D291</f>
        <v>1.8026901294498382E-2</v>
      </c>
      <c r="E291" s="14">
        <f>Tavola1!G291/Tavola1!D291</f>
        <v>1.5637641585760517E-2</v>
      </c>
      <c r="F291" s="30">
        <f>Tavola1!H291/Tavola1!D291</f>
        <v>2.3892597087378639E-3</v>
      </c>
      <c r="G291" s="14">
        <f>Tavola1!J291/Tavola1!D291</f>
        <v>0.43506017394822005</v>
      </c>
      <c r="H291" s="14">
        <f>Tavola1!K291/Tavola1!D291</f>
        <v>0.52164239482200647</v>
      </c>
      <c r="I291" s="14">
        <f>Tavola1!L291/Tavola1!D291</f>
        <v>2.527052993527508E-2</v>
      </c>
    </row>
    <row r="292" spans="1:9">
      <c r="A292" s="4">
        <v>44180</v>
      </c>
      <c r="B292" s="14">
        <f>Tavola1!D292/Tavola1!B292</f>
        <v>7.299374386151114E-2</v>
      </c>
      <c r="C292" s="14">
        <f>Tavola1!D292/Tavola1!C292</f>
        <v>0.10866592859494904</v>
      </c>
      <c r="D292" s="14">
        <f>Tavola1!F292/Tavola1!D292</f>
        <v>1.7583020538464417E-2</v>
      </c>
      <c r="E292" s="14">
        <f>Tavola1!G292/Tavola1!D292</f>
        <v>1.5276028481999228E-2</v>
      </c>
      <c r="F292" s="30">
        <f>Tavola1!H292/Tavola1!D292</f>
        <v>2.3069920564651892E-3</v>
      </c>
      <c r="G292" s="14">
        <f>Tavola1!J292/Tavola1!D292</f>
        <v>0.4309585863750296</v>
      </c>
      <c r="H292" s="14">
        <f>Tavola1!K292/Tavola1!D292</f>
        <v>0.52614383160205014</v>
      </c>
      <c r="I292" s="14">
        <f>Tavola1!L292/Tavola1!D292</f>
        <v>2.531456148445586E-2</v>
      </c>
    </row>
    <row r="293" spans="1:9">
      <c r="A293" s="4">
        <v>44181</v>
      </c>
      <c r="B293" s="14">
        <f>Tavola1!D293/Tavola1!B293</f>
        <v>7.3297702004826021E-2</v>
      </c>
      <c r="C293" s="14">
        <f>Tavola1!D293/Tavola1!C293</f>
        <v>0.10915592763597137</v>
      </c>
      <c r="D293" s="14">
        <f>Tavola1!F293/Tavola1!D293</f>
        <v>1.6872600177217683E-2</v>
      </c>
      <c r="E293" s="14">
        <f>Tavola1!G293/Tavola1!D293</f>
        <v>1.4620458796888846E-2</v>
      </c>
      <c r="F293" s="30">
        <f>Tavola1!H293/Tavola1!D293</f>
        <v>2.252141380328837E-3</v>
      </c>
      <c r="G293" s="14">
        <f>Tavola1!J293/Tavola1!D293</f>
        <v>0.41603081618588167</v>
      </c>
      <c r="H293" s="14">
        <f>Tavola1!K293/Tavola1!D293</f>
        <v>0.54175691641232648</v>
      </c>
      <c r="I293" s="14">
        <f>Tavola1!L293/Tavola1!D293</f>
        <v>2.5339667224574185E-2</v>
      </c>
    </row>
    <row r="294" spans="1:9">
      <c r="A294" s="4">
        <v>44182</v>
      </c>
      <c r="B294" s="14">
        <f>Tavola1!D294/Tavola1!B294</f>
        <v>7.3464480717899544E-2</v>
      </c>
      <c r="C294" s="14">
        <f>Tavola1!D294/Tavola1!C294</f>
        <v>0.10949582431178471</v>
      </c>
      <c r="D294" s="14">
        <f>Tavola1!F294/Tavola1!D294</f>
        <v>1.5950711085135398E-2</v>
      </c>
      <c r="E294" s="14">
        <f>Tavola1!G294/Tavola1!D294</f>
        <v>1.3771186440677966E-2</v>
      </c>
      <c r="F294" s="30">
        <f>Tavola1!H294/Tavola1!D294</f>
        <v>2.1795246444574323E-3</v>
      </c>
      <c r="G294" s="14">
        <f>Tavola1!J294/Tavola1!D294</f>
        <v>0.40641437755698423</v>
      </c>
      <c r="H294" s="14">
        <f>Tavola1!K294/Tavola1!D294</f>
        <v>0.55222335865965322</v>
      </c>
      <c r="I294" s="14">
        <f>Tavola1!L294/Tavola1!D294</f>
        <v>2.5411552698227157E-2</v>
      </c>
    </row>
    <row r="295" spans="1:9">
      <c r="A295" s="4">
        <v>44183</v>
      </c>
      <c r="B295" s="14">
        <f>Tavola1!D295/Tavola1!B295</f>
        <v>7.3584615780831364E-2</v>
      </c>
      <c r="C295" s="14">
        <f>Tavola1!D295/Tavola1!C295</f>
        <v>0.10972783566316882</v>
      </c>
      <c r="D295" s="14">
        <f>Tavola1!F295/Tavola1!D295</f>
        <v>1.5363448750286631E-2</v>
      </c>
      <c r="E295" s="14">
        <f>Tavola1!G295/Tavola1!D295</f>
        <v>1.3166946258101112E-2</v>
      </c>
      <c r="F295" s="30">
        <f>Tavola1!H295/Tavola1!D295</f>
        <v>2.1965024921855201E-3</v>
      </c>
      <c r="G295" s="14">
        <f>Tavola1!J295/Tavola1!D295</f>
        <v>0.39334290783137621</v>
      </c>
      <c r="H295" s="14">
        <f>Tavola1!K295/Tavola1!D295</f>
        <v>0.56584076563801156</v>
      </c>
      <c r="I295" s="14">
        <f>Tavola1!L295/Tavola1!D295</f>
        <v>2.5452877780325612E-2</v>
      </c>
    </row>
    <row r="296" spans="1:9">
      <c r="A296" s="4">
        <v>44184</v>
      </c>
      <c r="B296" s="14">
        <f>Tavola1!D296/Tavola1!B296</f>
        <v>7.3889456565667255E-2</v>
      </c>
      <c r="C296" s="14">
        <f>Tavola1!D296/Tavola1!C296</f>
        <v>0.11024641100449743</v>
      </c>
      <c r="D296" s="14">
        <f>Tavola1!F296/Tavola1!D296</f>
        <v>1.48679795072668E-2</v>
      </c>
      <c r="E296" s="14">
        <f>Tavola1!G296/Tavola1!D296</f>
        <v>1.2790045021913849E-2</v>
      </c>
      <c r="F296" s="30">
        <f>Tavola1!H296/Tavola1!D296</f>
        <v>2.0779344853529501E-3</v>
      </c>
      <c r="G296" s="14">
        <f>Tavola1!J296/Tavola1!D296</f>
        <v>0.38929027789388204</v>
      </c>
      <c r="H296" s="14">
        <f>Tavola1!K296/Tavola1!D296</f>
        <v>0.57039301622938487</v>
      </c>
      <c r="I296" s="14">
        <f>Tavola1!L296/Tavola1!D296</f>
        <v>2.5448726369466306E-2</v>
      </c>
    </row>
    <row r="297" spans="1:9">
      <c r="A297" s="4">
        <v>44185</v>
      </c>
      <c r="B297" s="14">
        <f>Tavola1!D297/Tavola1!B297</f>
        <v>7.4123342771682851E-2</v>
      </c>
      <c r="C297" s="14">
        <f>Tavola1!D297/Tavola1!C297</f>
        <v>0.11062151890782695</v>
      </c>
      <c r="D297" s="14">
        <f>Tavola1!F297/Tavola1!D297</f>
        <v>1.483514533473719E-2</v>
      </c>
      <c r="E297" s="14">
        <f>Tavola1!G297/Tavola1!D297</f>
        <v>1.2729359154846265E-2</v>
      </c>
      <c r="F297" s="30">
        <f>Tavola1!H297/Tavola1!D297</f>
        <v>2.1057861798909252E-3</v>
      </c>
      <c r="G297" s="14">
        <f>Tavola1!J297/Tavola1!D297</f>
        <v>0.38600953518910669</v>
      </c>
      <c r="H297" s="14">
        <f>Tavola1!K297/Tavola1!D297</f>
        <v>0.57366111038815082</v>
      </c>
      <c r="I297" s="14">
        <f>Tavola1!L297/Tavola1!D297</f>
        <v>2.5494209088005301E-2</v>
      </c>
    </row>
    <row r="298" spans="1:9">
      <c r="A298" s="4">
        <v>44186</v>
      </c>
      <c r="B298" s="14">
        <f>Tavola1!D298/Tavola1!B298</f>
        <v>7.4304966252368959E-2</v>
      </c>
      <c r="C298" s="14">
        <f>Tavola1!D298/Tavola1!C298</f>
        <v>0.1109247855013215</v>
      </c>
      <c r="D298" s="14">
        <f>Tavola1!F298/Tavola1!D298</f>
        <v>1.4871241108946219E-2</v>
      </c>
      <c r="E298" s="14">
        <f>Tavola1!G298/Tavola1!D298</f>
        <v>1.2746778093382474E-2</v>
      </c>
      <c r="F298" s="30">
        <f>Tavola1!H298/Tavola1!D298</f>
        <v>2.1244630155637457E-3</v>
      </c>
      <c r="G298" s="14">
        <f>Tavola1!J298/Tavola1!D298</f>
        <v>0.383060635226179</v>
      </c>
      <c r="H298" s="14">
        <f>Tavola1!K298/Tavola1!D298</f>
        <v>0.57646893119556797</v>
      </c>
      <c r="I298" s="14">
        <f>Tavola1!L298/Tavola1!D298</f>
        <v>2.5599192469306791E-2</v>
      </c>
    </row>
    <row r="299" spans="1:9">
      <c r="A299" s="4">
        <v>44187</v>
      </c>
      <c r="B299" s="14">
        <f>Tavola1!D299/Tavola1!B299</f>
        <v>7.4519946541468443E-2</v>
      </c>
      <c r="C299" s="14">
        <f>Tavola1!D299/Tavola1!C299</f>
        <v>0.11134390746086435</v>
      </c>
      <c r="D299" s="14">
        <f>Tavola1!F299/Tavola1!D299</f>
        <v>1.4345119174836222E-2</v>
      </c>
      <c r="E299" s="14">
        <f>Tavola1!G299/Tavola1!D299</f>
        <v>1.2300794498908144E-2</v>
      </c>
      <c r="F299" s="30">
        <f>Tavola1!H299/Tavola1!D299</f>
        <v>2.0443246759280771E-3</v>
      </c>
      <c r="G299" s="14">
        <f>Tavola1!J299/Tavola1!D299</f>
        <v>0.37468057426938622</v>
      </c>
      <c r="H299" s="14">
        <f>Tavola1!K299/Tavola1!D299</f>
        <v>0.58538540166333686</v>
      </c>
      <c r="I299" s="14">
        <f>Tavola1!L299/Tavola1!D299</f>
        <v>2.5588904892440645E-2</v>
      </c>
    </row>
    <row r="300" spans="1:9">
      <c r="A300" s="4">
        <v>44188</v>
      </c>
      <c r="B300" s="14">
        <f>Tavola1!D300/Tavola1!B300</f>
        <v>7.4727448838695046E-2</v>
      </c>
      <c r="C300" s="14">
        <f>Tavola1!D300/Tavola1!C300</f>
        <v>0.11171001403050254</v>
      </c>
      <c r="D300" s="14">
        <f>Tavola1!F300/Tavola1!D300</f>
        <v>1.3835263835263836E-2</v>
      </c>
      <c r="E300" s="14">
        <f>Tavola1!G300/Tavola1!D300</f>
        <v>1.1812833241404671E-2</v>
      </c>
      <c r="F300" s="30">
        <f>Tavola1!H300/Tavola1!D300</f>
        <v>2.0224305938591654E-3</v>
      </c>
      <c r="G300" s="14">
        <f>Tavola1!J300/Tavola1!D300</f>
        <v>0.37242599742599741</v>
      </c>
      <c r="H300" s="14">
        <f>Tavola1!K300/Tavola1!D300</f>
        <v>0.58830897223754364</v>
      </c>
      <c r="I300" s="14">
        <f>Tavola1!L300/Tavola1!D300</f>
        <v>2.5429766501195071E-2</v>
      </c>
    </row>
    <row r="301" spans="1:9">
      <c r="A301" s="4">
        <v>44189</v>
      </c>
      <c r="B301" s="14">
        <f>Tavola1!D301/Tavola1!B301</f>
        <v>7.4936449367989919E-2</v>
      </c>
      <c r="C301" s="14">
        <f>Tavola1!D301/Tavola1!C301</f>
        <v>0.11211303543520557</v>
      </c>
      <c r="D301" s="14">
        <f>Tavola1!F301/Tavola1!D301</f>
        <v>1.3439238936240426E-2</v>
      </c>
      <c r="E301" s="14">
        <f>Tavola1!G301/Tavola1!D301</f>
        <v>1.1470578194521889E-2</v>
      </c>
      <c r="F301" s="30">
        <f>Tavola1!H301/Tavola1!D301</f>
        <v>1.9686607417185383E-3</v>
      </c>
      <c r="G301" s="14">
        <f>Tavola1!J301/Tavola1!D301</f>
        <v>0.36640986833870071</v>
      </c>
      <c r="H301" s="14">
        <f>Tavola1!K301/Tavola1!D301</f>
        <v>0.59467209850131431</v>
      </c>
      <c r="I301" s="14">
        <f>Tavola1!L301/Tavola1!D301</f>
        <v>2.5478794223744553E-2</v>
      </c>
    </row>
    <row r="302" spans="1:9">
      <c r="A302" s="4">
        <v>44190</v>
      </c>
      <c r="B302" s="14">
        <f>Tavola1!D302/Tavola1!B302</f>
        <v>7.5135753532814487E-2</v>
      </c>
      <c r="C302" s="14">
        <f>Tavola1!D302/Tavola1!C302</f>
        <v>0.1124270341607025</v>
      </c>
      <c r="D302" s="14">
        <f>Tavola1!F302/Tavola1!D302</f>
        <v>1.3194577694504328E-2</v>
      </c>
      <c r="E302" s="14">
        <f>Tavola1!G302/Tavola1!D302</f>
        <v>1.1230628576588372E-2</v>
      </c>
      <c r="F302" s="30">
        <f>Tavola1!H302/Tavola1!D302</f>
        <v>1.9639491179159565E-3</v>
      </c>
      <c r="G302" s="14">
        <f>Tavola1!J302/Tavola1!D302</f>
        <v>0.36189712969965121</v>
      </c>
      <c r="H302" s="14">
        <f>Tavola1!K302/Tavola1!D302</f>
        <v>0.59944467645631339</v>
      </c>
      <c r="I302" s="14">
        <f>Tavola1!L302/Tavola1!D302</f>
        <v>2.5463616149531021E-2</v>
      </c>
    </row>
    <row r="303" spans="1:9">
      <c r="A303" s="4">
        <v>44191</v>
      </c>
      <c r="B303" s="14">
        <f>Tavola1!D303/Tavola1!B303</f>
        <v>7.5164152715059288E-2</v>
      </c>
      <c r="C303" s="14">
        <f>Tavola1!D303/Tavola1!C303</f>
        <v>0.11249764401846331</v>
      </c>
      <c r="D303" s="14">
        <f>Tavola1!F303/Tavola1!D303</f>
        <v>1.3313243528909079E-2</v>
      </c>
      <c r="E303" s="14">
        <f>Tavola1!G303/Tavola1!D303</f>
        <v>1.1401713630332606E-2</v>
      </c>
      <c r="F303" s="30">
        <f>Tavola1!H303/Tavola1!D303</f>
        <v>1.9115298985764725E-3</v>
      </c>
      <c r="G303" s="14">
        <f>Tavola1!J303/Tavola1!D303</f>
        <v>0.36100928778644836</v>
      </c>
      <c r="H303" s="14">
        <f>Tavola1!K303/Tavola1!D303</f>
        <v>0.60000674657611264</v>
      </c>
      <c r="I303" s="14">
        <f>Tavola1!L303/Tavola1!D303</f>
        <v>2.5670722108529921E-2</v>
      </c>
    </row>
    <row r="304" spans="1:9">
      <c r="A304" s="4">
        <v>44192</v>
      </c>
      <c r="B304" s="14">
        <f>Tavola1!D304/Tavola1!B304</f>
        <v>7.5381868009390771E-2</v>
      </c>
      <c r="C304" s="14">
        <f>Tavola1!D304/Tavola1!C304</f>
        <v>0.11286863101947769</v>
      </c>
      <c r="D304" s="14">
        <f>Tavola1!F304/Tavola1!D304</f>
        <v>1.3401624709873237E-2</v>
      </c>
      <c r="E304" s="14">
        <f>Tavola1!G304/Tavola1!D304</f>
        <v>1.146000714158186E-2</v>
      </c>
      <c r="F304" s="30">
        <f>Tavola1!H304/Tavola1!D304</f>
        <v>1.9416175682913765E-3</v>
      </c>
      <c r="G304" s="14">
        <f>Tavola1!J304/Tavola1!D304</f>
        <v>0.35669969648277094</v>
      </c>
      <c r="H304" s="14">
        <f>Tavola1!K304/Tavola1!D304</f>
        <v>0.60425593643992148</v>
      </c>
      <c r="I304" s="14">
        <f>Tavola1!L304/Tavola1!D304</f>
        <v>2.5642742367434388E-2</v>
      </c>
    </row>
    <row r="305" spans="1:9">
      <c r="A305" s="4">
        <v>44193</v>
      </c>
      <c r="B305" s="14">
        <f>Tavola1!D305/Tavola1!B305</f>
        <v>7.5566754847135251E-2</v>
      </c>
      <c r="C305" s="14">
        <f>Tavola1!D305/Tavola1!C305</f>
        <v>0.11315811246862847</v>
      </c>
      <c r="D305" s="14">
        <f>Tavola1!F305/Tavola1!D305</f>
        <v>1.372609842022467E-2</v>
      </c>
      <c r="E305" s="14">
        <f>Tavola1!G305/Tavola1!D305</f>
        <v>1.1787383954091242E-2</v>
      </c>
      <c r="F305" s="30">
        <f>Tavola1!H305/Tavola1!D305</f>
        <v>1.9387144661334279E-3</v>
      </c>
      <c r="G305" s="14">
        <f>Tavola1!J305/Tavola1!D305</f>
        <v>0.35458533667161501</v>
      </c>
      <c r="H305" s="14">
        <f>Tavola1!K305/Tavola1!D305</f>
        <v>0.60592028006115262</v>
      </c>
      <c r="I305" s="14">
        <f>Tavola1!L305/Tavola1!D305</f>
        <v>2.5768284847007734E-2</v>
      </c>
    </row>
    <row r="306" spans="1:9">
      <c r="A306" s="4">
        <v>44194</v>
      </c>
      <c r="B306" s="14">
        <f>Tavola1!D306/Tavola1!B306</f>
        <v>7.5840565365856497E-2</v>
      </c>
      <c r="C306" s="14">
        <f>Tavola1!D306/Tavola1!C306</f>
        <v>0.11366959701667285</v>
      </c>
      <c r="D306" s="14">
        <f>Tavola1!F306/Tavola1!D306</f>
        <v>1.3828469992658418E-2</v>
      </c>
      <c r="E306" s="14">
        <f>Tavola1!G306/Tavola1!D306</f>
        <v>1.19766384326273E-2</v>
      </c>
      <c r="F306" s="30">
        <f>Tavola1!H306/Tavola1!D306</f>
        <v>1.8518315600311195E-3</v>
      </c>
      <c r="G306" s="14">
        <f>Tavola1!J306/Tavola1!D306</f>
        <v>0.35225342698414436</v>
      </c>
      <c r="H306" s="14">
        <f>Tavola1!K306/Tavola1!D306</f>
        <v>0.60814586734749787</v>
      </c>
      <c r="I306" s="14">
        <f>Tavola1!L306/Tavola1!D306</f>
        <v>2.5772235675699369E-2</v>
      </c>
    </row>
    <row r="307" spans="1:9">
      <c r="A307" s="4">
        <v>44195</v>
      </c>
      <c r="B307" s="14">
        <f>Tavola1!D307/Tavola1!B307</f>
        <v>7.6203310051624659E-2</v>
      </c>
      <c r="C307" s="14">
        <f>Tavola1!D307/Tavola1!C307</f>
        <v>0.11426573945753316</v>
      </c>
      <c r="D307" s="14">
        <f>Tavola1!F307/Tavola1!D307</f>
        <v>1.35470247441659E-2</v>
      </c>
      <c r="E307" s="14">
        <f>Tavola1!G307/Tavola1!D307</f>
        <v>1.1749417943581137E-2</v>
      </c>
      <c r="F307" s="30">
        <f>Tavola1!H307/Tavola1!D307</f>
        <v>1.7976068005847636E-3</v>
      </c>
      <c r="G307" s="14">
        <f>Tavola1!J307/Tavola1!D307</f>
        <v>0.3479993502626022</v>
      </c>
      <c r="H307" s="14">
        <f>Tavola1!K307/Tavola1!D307</f>
        <v>0.61266987925713356</v>
      </c>
      <c r="I307" s="14">
        <f>Tavola1!L307/Tavola1!D307</f>
        <v>2.5783745736098328E-2</v>
      </c>
    </row>
    <row r="308" spans="1:9">
      <c r="A308" s="4">
        <v>44196</v>
      </c>
      <c r="B308" s="14">
        <f>Tavola1!D308/Tavola1!B308</f>
        <v>7.6812026917511808E-2</v>
      </c>
      <c r="C308" s="14">
        <f>Tavola1!D308/Tavola1!C308</f>
        <v>0.11524777089268902</v>
      </c>
      <c r="D308" s="14">
        <f>Tavola1!F308/Tavola1!D308</f>
        <v>1.3241638545982658E-2</v>
      </c>
      <c r="E308" s="14">
        <f>Tavola1!G308/Tavola1!D308</f>
        <v>1.1415573875528598E-2</v>
      </c>
      <c r="F308" s="30">
        <f>Tavola1!H308/Tavola1!D308</f>
        <v>1.82606467045406E-3</v>
      </c>
      <c r="G308" s="14">
        <f>Tavola1!J308/Tavola1!D308</f>
        <v>0.3484259536115501</v>
      </c>
      <c r="H308" s="14">
        <f>Tavola1!K308/Tavola1!D308</f>
        <v>0.61257528512237835</v>
      </c>
      <c r="I308" s="14">
        <f>Tavola1!L308/Tavola1!D308</f>
        <v>2.5757122720088847E-2</v>
      </c>
    </row>
    <row r="309" spans="1:9">
      <c r="A309" s="4">
        <v>44197</v>
      </c>
      <c r="B309" s="14">
        <f>Tavola1!D309/Tavola1!B309</f>
        <v>7.7257263606192256E-2</v>
      </c>
      <c r="C309" s="14">
        <f>Tavola1!D309/Tavola1!C309</f>
        <v>0.11598626758624066</v>
      </c>
      <c r="D309" s="14">
        <f>Tavola1!F309/Tavola1!D309</f>
        <v>1.3179832429352299E-2</v>
      </c>
      <c r="E309" s="14">
        <f>Tavola1!G309/Tavola1!D309</f>
        <v>1.1322626258362703E-2</v>
      </c>
      <c r="F309" s="30">
        <f>Tavola1!H309/Tavola1!D309</f>
        <v>1.8572061709895954E-3</v>
      </c>
      <c r="G309" s="14">
        <f>Tavola1!J309/Tavola1!D309</f>
        <v>0.34926028322394109</v>
      </c>
      <c r="H309" s="14">
        <f>Tavola1!K309/Tavola1!D309</f>
        <v>0.61181225333980538</v>
      </c>
      <c r="I309" s="14">
        <f>Tavola1!L309/Tavola1!D309</f>
        <v>2.5747631006901209E-2</v>
      </c>
    </row>
    <row r="310" spans="1:9">
      <c r="A310" s="4">
        <v>44198</v>
      </c>
      <c r="B310" s="14">
        <f>Tavola1!D310/Tavola1!B310</f>
        <v>7.753372920188159E-2</v>
      </c>
      <c r="C310" s="14">
        <f>Tavola1!D310/Tavola1!C310</f>
        <v>0.11644921351054749</v>
      </c>
      <c r="D310" s="14">
        <f>Tavola1!F310/Tavola1!D310</f>
        <v>1.3361256544502619E-2</v>
      </c>
      <c r="E310" s="14">
        <f>Tavola1!G310/Tavola1!D310</f>
        <v>1.1413612565445026E-2</v>
      </c>
      <c r="F310" s="30">
        <f>Tavola1!H310/Tavola1!D310</f>
        <v>1.9476439790575917E-3</v>
      </c>
      <c r="G310" s="14">
        <f>Tavola1!J310/Tavola1!D310</f>
        <v>0.35260732984293192</v>
      </c>
      <c r="H310" s="14">
        <f>Tavola1!K310/Tavola1!D310</f>
        <v>0.60818848167539263</v>
      </c>
      <c r="I310" s="14">
        <f>Tavola1!L310/Tavola1!D310</f>
        <v>2.5842931937172776E-2</v>
      </c>
    </row>
    <row r="311" spans="1:9">
      <c r="A311" s="4">
        <v>44199</v>
      </c>
      <c r="B311" s="14">
        <f>Tavola1!D311/Tavola1!B311</f>
        <v>7.7983685516069337E-2</v>
      </c>
      <c r="C311" s="14">
        <f>Tavola1!D311/Tavola1!C311</f>
        <v>0.11718319500714894</v>
      </c>
      <c r="D311" s="14">
        <f>Tavola1!F311/Tavola1!D311</f>
        <v>1.3682455177271173E-2</v>
      </c>
      <c r="E311" s="14">
        <f>Tavola1!G311/Tavola1!D311</f>
        <v>1.1776647643116823E-2</v>
      </c>
      <c r="F311" s="30">
        <f>Tavola1!H311/Tavola1!D311</f>
        <v>1.9058075341543497E-3</v>
      </c>
      <c r="G311" s="14">
        <f>Tavola1!J311/Tavola1!D311</f>
        <v>0.35495665323624764</v>
      </c>
      <c r="H311" s="14">
        <f>Tavola1!K311/Tavola1!D311</f>
        <v>0.60552891337897607</v>
      </c>
      <c r="I311" s="14">
        <f>Tavola1!L311/Tavola1!D311</f>
        <v>2.5831978207505154E-2</v>
      </c>
    </row>
    <row r="312" spans="1:9">
      <c r="A312" s="4">
        <v>44200</v>
      </c>
      <c r="B312" s="14">
        <f>Tavola1!D312/Tavola1!B312</f>
        <v>7.8624768993881045E-2</v>
      </c>
      <c r="C312" s="14">
        <f>Tavola1!D312/Tavola1!C312</f>
        <v>0.11817556561085973</v>
      </c>
      <c r="D312" s="14">
        <f>Tavola1!F312/Tavola1!D312</f>
        <v>1.3957810043088485E-2</v>
      </c>
      <c r="E312" s="14">
        <f>Tavola1!G312/Tavola1!D312</f>
        <v>1.2058649349588516E-2</v>
      </c>
      <c r="F312" s="30">
        <f>Tavola1!H312/Tavola1!D312</f>
        <v>1.8991606934999695E-3</v>
      </c>
      <c r="G312" s="14">
        <f>Tavola1!J312/Tavola1!D312</f>
        <v>0.35952337192917966</v>
      </c>
      <c r="H312" s="14">
        <f>Tavola1!K312/Tavola1!D312</f>
        <v>0.60070656946231293</v>
      </c>
      <c r="I312" s="14">
        <f>Tavola1!L312/Tavola1!D312</f>
        <v>2.5812248565418937E-2</v>
      </c>
    </row>
    <row r="313" spans="1:9">
      <c r="A313" s="4">
        <v>44201</v>
      </c>
      <c r="B313" s="14">
        <f>Tavola1!D313/Tavola1!B313</f>
        <v>7.9282968510367077E-2</v>
      </c>
      <c r="C313" s="14">
        <f>Tavola1!D313/Tavola1!C313</f>
        <v>0.11917273424027591</v>
      </c>
      <c r="D313" s="14">
        <f>Tavola1!F313/Tavola1!D313</f>
        <v>1.3947786241131901E-2</v>
      </c>
      <c r="E313" s="14">
        <f>Tavola1!G313/Tavola1!D313</f>
        <v>1.2038507144723355E-2</v>
      </c>
      <c r="F313" s="30">
        <f>Tavola1!H313/Tavola1!D313</f>
        <v>1.9092790964085455E-3</v>
      </c>
      <c r="G313" s="14">
        <f>Tavola1!J313/Tavola1!D313</f>
        <v>0.36214000040195349</v>
      </c>
      <c r="H313" s="14">
        <f>Tavola1!K313/Tavola1!D313</f>
        <v>0.59814699439274877</v>
      </c>
      <c r="I313" s="14">
        <f>Tavola1!L313/Tavola1!D313</f>
        <v>2.5765218964165847E-2</v>
      </c>
    </row>
    <row r="314" spans="1:9">
      <c r="A314" s="4">
        <v>44202</v>
      </c>
      <c r="B314" s="14">
        <f>Tavola1!D314/Tavola1!B314</f>
        <v>8.0008411452857128E-2</v>
      </c>
      <c r="C314" s="14">
        <f>Tavola1!D314/Tavola1!C314</f>
        <v>0.1203543822095374</v>
      </c>
      <c r="D314" s="14">
        <f>Tavola1!F314/Tavola1!D314</f>
        <v>1.3675078552654981E-2</v>
      </c>
      <c r="E314" s="14">
        <f>Tavola1!G314/Tavola1!D314</f>
        <v>1.17581961543782E-2</v>
      </c>
      <c r="F314" s="30">
        <f>Tavola1!H314/Tavola1!D314</f>
        <v>1.916882398276782E-3</v>
      </c>
      <c r="G314" s="14">
        <f>Tavola1!J314/Tavola1!D314</f>
        <v>0.35921783293480625</v>
      </c>
      <c r="H314" s="14">
        <f>Tavola1!K314/Tavola1!D314</f>
        <v>0.60148607790051978</v>
      </c>
      <c r="I314" s="14">
        <f>Tavola1!L314/Tavola1!D314</f>
        <v>2.562101061201905E-2</v>
      </c>
    </row>
    <row r="315" spans="1:9">
      <c r="A315" s="4">
        <v>44203</v>
      </c>
      <c r="B315" s="14">
        <f>Tavola1!D315/Tavola1!B315</f>
        <v>8.0596679738110452E-2</v>
      </c>
      <c r="C315" s="14">
        <f>Tavola1!D315/Tavola1!C315</f>
        <v>0.12133968870951344</v>
      </c>
      <c r="D315" s="14">
        <f>Tavola1!F315/Tavola1!D315</f>
        <v>1.3873598269697295E-2</v>
      </c>
      <c r="E315" s="14">
        <f>Tavola1!G315/Tavola1!D315</f>
        <v>1.1964029968531093E-2</v>
      </c>
      <c r="F315" s="30">
        <f>Tavola1!H315/Tavola1!D315</f>
        <v>1.9095683011662006E-3</v>
      </c>
      <c r="G315" s="14">
        <f>Tavola1!J315/Tavola1!D315</f>
        <v>0.36321742773355675</v>
      </c>
      <c r="H315" s="14">
        <f>Tavola1!K315/Tavola1!D315</f>
        <v>0.59729542775304212</v>
      </c>
      <c r="I315" s="14">
        <f>Tavola1!L315/Tavola1!D315</f>
        <v>2.5613546243703784E-2</v>
      </c>
    </row>
    <row r="316" spans="1:9">
      <c r="A316" s="4">
        <v>44204</v>
      </c>
      <c r="B316" s="14">
        <f>Tavola1!D316/Tavola1!B316</f>
        <v>8.1366652623119207E-2</v>
      </c>
      <c r="C316" s="14">
        <f>Tavola1!D316/Tavola1!C316</f>
        <v>0.12259665591082429</v>
      </c>
      <c r="D316" s="14">
        <f>Tavola1!F316/Tavola1!D316</f>
        <v>1.3839571987787487E-2</v>
      </c>
      <c r="E316" s="14">
        <f>Tavola1!G316/Tavola1!D316</f>
        <v>1.1925384990859758E-2</v>
      </c>
      <c r="F316" s="30">
        <f>Tavola1!H316/Tavola1!D316</f>
        <v>1.9141869969277298E-3</v>
      </c>
      <c r="G316" s="14">
        <f>Tavola1!J316/Tavola1!D316</f>
        <v>0.36585856072279699</v>
      </c>
      <c r="H316" s="14">
        <f>Tavola1!K316/Tavola1!D316</f>
        <v>0.59480489649033819</v>
      </c>
      <c r="I316" s="14">
        <f>Tavola1!L316/Tavola1!D316</f>
        <v>2.5496970799077361E-2</v>
      </c>
    </row>
    <row r="317" spans="1:9">
      <c r="A317" s="4">
        <v>44205</v>
      </c>
      <c r="B317" s="14">
        <f>Tavola1!D317/Tavola1!B317</f>
        <v>8.2131865822909975E-2</v>
      </c>
      <c r="C317" s="14">
        <f>Tavola1!D317/Tavola1!C317</f>
        <v>0.12383095389503451</v>
      </c>
      <c r="D317" s="14">
        <f>Tavola1!F317/Tavola1!D317</f>
        <v>1.3741276499689621E-2</v>
      </c>
      <c r="E317" s="14">
        <f>Tavola1!G317/Tavola1!D317</f>
        <v>1.1813171309794774E-2</v>
      </c>
      <c r="F317" s="30">
        <f>Tavola1!H317/Tavola1!D317</f>
        <v>1.9281051898948477E-3</v>
      </c>
      <c r="G317" s="14">
        <f>Tavola1!J317/Tavola1!D317</f>
        <v>0.36621771599480824</v>
      </c>
      <c r="H317" s="14">
        <f>Tavola1!K317/Tavola1!D317</f>
        <v>0.59469347830176256</v>
      </c>
      <c r="I317" s="14">
        <f>Tavola1!L317/Tavola1!D317</f>
        <v>2.5347529203739585E-2</v>
      </c>
    </row>
    <row r="318" spans="1:9">
      <c r="A318" s="4">
        <v>44206</v>
      </c>
      <c r="B318" s="14">
        <f>Tavola1!D318/Tavola1!B318</f>
        <v>8.291106023031404E-2</v>
      </c>
      <c r="C318" s="14">
        <f>Tavola1!D318/Tavola1!C318</f>
        <v>0.12509797247624638</v>
      </c>
      <c r="D318" s="14">
        <f>Tavola1!F318/Tavola1!D318</f>
        <v>1.3631946693813336E-2</v>
      </c>
      <c r="E318" s="14">
        <f>Tavola1!G318/Tavola1!D318</f>
        <v>1.1707001064272825E-2</v>
      </c>
      <c r="F318" s="30">
        <f>Tavola1!H318/Tavola1!D318</f>
        <v>1.9249456295405117E-3</v>
      </c>
      <c r="G318" s="14">
        <f>Tavola1!J318/Tavola1!D318</f>
        <v>0.37048725186247744</v>
      </c>
      <c r="H318" s="14">
        <f>Tavola1!K318/Tavola1!D318</f>
        <v>0.59063439914858173</v>
      </c>
      <c r="I318" s="14">
        <f>Tavola1!L318/Tavola1!D318</f>
        <v>2.5246402295127483E-2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</sheetPr>
  <dimension ref="A1:N364"/>
  <sheetViews>
    <sheetView workbookViewId="0">
      <pane xSplit="1" ySplit="24" topLeftCell="B249" activePane="bottomRight" state="frozen"/>
      <selection pane="topRight" activeCell="B1" sqref="B1"/>
      <selection pane="bottomLeft" activeCell="A25" sqref="A25"/>
      <selection pane="bottomRight" activeCell="C345" sqref="C345"/>
    </sheetView>
  </sheetViews>
  <sheetFormatPr defaultRowHeight="14.4" outlineLevelRow="1"/>
  <cols>
    <col min="1" max="1" width="12.6640625" bestFit="1" customWidth="1"/>
    <col min="2" max="12" width="10.6640625" customWidth="1"/>
    <col min="13" max="13" width="9.21875" customWidth="1"/>
  </cols>
  <sheetData>
    <row r="1" spans="1:14" ht="15.6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5.5" customHeight="1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1" t="s">
        <v>191</v>
      </c>
      <c r="J2" s="12" t="s">
        <v>4</v>
      </c>
      <c r="K2" s="11" t="s">
        <v>5</v>
      </c>
      <c r="L2" s="11" t="s">
        <v>6</v>
      </c>
      <c r="M2" s="11" t="s">
        <v>144</v>
      </c>
      <c r="N2" s="33" t="s">
        <v>152</v>
      </c>
    </row>
    <row r="3" spans="1:14" ht="15" hidden="1" customHeight="1" outlineLevel="1">
      <c r="A3" s="4">
        <v>43891</v>
      </c>
      <c r="F3" s="5"/>
      <c r="G3" s="5"/>
      <c r="J3" s="5"/>
    </row>
    <row r="4" spans="1:14" ht="15" hidden="1" customHeight="1" outlineLevel="1">
      <c r="A4" s="4">
        <v>43892</v>
      </c>
      <c r="F4" s="5"/>
      <c r="G4" s="5"/>
      <c r="J4" s="5"/>
    </row>
    <row r="5" spans="1:14" ht="15" hidden="1" customHeight="1" outlineLevel="1">
      <c r="A5" s="4">
        <v>43893</v>
      </c>
      <c r="F5" s="5"/>
      <c r="G5" s="5"/>
      <c r="J5" s="5"/>
    </row>
    <row r="6" spans="1:14" ht="15" hidden="1" customHeight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J6" s="5">
        <v>13</v>
      </c>
      <c r="K6">
        <v>0</v>
      </c>
      <c r="L6">
        <v>0</v>
      </c>
    </row>
    <row r="7" spans="1:14" ht="15" hidden="1" customHeight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J7" s="5">
        <v>15</v>
      </c>
      <c r="K7">
        <v>0</v>
      </c>
      <c r="L7">
        <v>0</v>
      </c>
    </row>
    <row r="8" spans="1:14" ht="15" hidden="1" customHeight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J8" s="5">
        <v>17</v>
      </c>
      <c r="K8">
        <v>0</v>
      </c>
      <c r="L8">
        <v>0</v>
      </c>
    </row>
    <row r="9" spans="1:14" ht="15" hidden="1" customHeight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J9" s="5">
        <v>27</v>
      </c>
    </row>
    <row r="10" spans="1:14" ht="15" hidden="1" customHeight="1" outlineLevel="1">
      <c r="A10" s="4">
        <v>43898</v>
      </c>
      <c r="F10" s="5"/>
      <c r="G10" s="5"/>
      <c r="H10">
        <v>0</v>
      </c>
      <c r="J10" s="5"/>
    </row>
    <row r="11" spans="1:14" ht="15" hidden="1" customHeight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J11" s="5">
        <v>35</v>
      </c>
      <c r="K11">
        <v>0</v>
      </c>
      <c r="L11">
        <v>0</v>
      </c>
    </row>
    <row r="12" spans="1:14" ht="15" hidden="1" customHeight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J12" s="5">
        <v>41</v>
      </c>
      <c r="K12">
        <v>2</v>
      </c>
      <c r="L12">
        <v>0</v>
      </c>
    </row>
    <row r="13" spans="1:14" ht="15" hidden="1" customHeight="1" outlineLevel="1">
      <c r="A13" s="4">
        <v>43901</v>
      </c>
      <c r="F13" s="5"/>
      <c r="G13" s="5"/>
      <c r="H13">
        <v>1</v>
      </c>
      <c r="J13" s="5"/>
    </row>
    <row r="14" spans="1:14" ht="15" hidden="1" customHeight="1" outlineLevel="1">
      <c r="A14" s="4">
        <v>43902</v>
      </c>
      <c r="F14" s="5"/>
      <c r="G14" s="5"/>
      <c r="H14">
        <v>5</v>
      </c>
      <c r="J14" s="5"/>
    </row>
    <row r="15" spans="1:14" ht="15" hidden="1" customHeight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J15" s="5">
        <v>82</v>
      </c>
      <c r="K15">
        <v>2</v>
      </c>
      <c r="L15">
        <v>2</v>
      </c>
    </row>
    <row r="16" spans="1:14" hidden="1" outlineLevel="1" collapsed="1">
      <c r="A16" s="4">
        <v>43904</v>
      </c>
      <c r="B16" s="3">
        <f>Tavola1!B16-Tavola1!B15</f>
        <v>604</v>
      </c>
      <c r="C16" s="3"/>
      <c r="D16" s="3">
        <f>Tavola1!D16-Tavola1!D15</f>
        <v>26</v>
      </c>
      <c r="E16" s="3">
        <f>Tavola1!E16-Tavola1!E15</f>
        <v>24</v>
      </c>
      <c r="F16" s="3">
        <f>Tavola1!F16-Tavola1!F15</f>
        <v>9</v>
      </c>
      <c r="G16" s="3">
        <f>Tavola1!G16-Tavola1!G15</f>
        <v>5</v>
      </c>
      <c r="H16" s="3">
        <f>Tavola1!H16-Tavola1!H15</f>
        <v>4</v>
      </c>
      <c r="I16" s="3"/>
      <c r="J16" s="3">
        <f>Tavola1!J16-Tavola1!J15</f>
        <v>15</v>
      </c>
      <c r="K16" s="3">
        <f>Tavola1!K16-Tavola1!K15</f>
        <v>2</v>
      </c>
      <c r="L16" s="3">
        <f>Tavola1!L16-Tavola1!L15</f>
        <v>0</v>
      </c>
    </row>
    <row r="17" spans="1:13" hidden="1" outlineLevel="1">
      <c r="A17" s="4">
        <v>43905</v>
      </c>
      <c r="B17" s="3">
        <f>Tavola1!B17-Tavola1!B16</f>
        <v>352</v>
      </c>
      <c r="C17" s="3"/>
      <c r="D17" s="3">
        <f>Tavola1!D17-Tavola1!D16</f>
        <v>32</v>
      </c>
      <c r="E17" s="3">
        <f>Tavola1!E17-Tavola1!E16</f>
        <v>29</v>
      </c>
      <c r="F17" s="3">
        <f>Tavola1!F17-Tavola1!F16</f>
        <v>18</v>
      </c>
      <c r="G17" s="3">
        <f>Tavola1!G17-Tavola1!G16</f>
        <v>14</v>
      </c>
      <c r="H17" s="3">
        <f>Tavola1!H17-Tavola1!H16</f>
        <v>4</v>
      </c>
      <c r="I17" s="3"/>
      <c r="J17" s="3">
        <f>Tavola1!J17-Tavola1!J16</f>
        <v>11</v>
      </c>
      <c r="K17" s="3">
        <f>Tavola1!K17-Tavola1!K16</f>
        <v>3</v>
      </c>
      <c r="L17" s="3">
        <f>Tavola1!L17-Tavola1!L16</f>
        <v>0</v>
      </c>
    </row>
    <row r="18" spans="1:13" hidden="1" outlineLevel="1">
      <c r="A18" s="4">
        <v>43906</v>
      </c>
      <c r="B18" s="3">
        <f>Tavola1!B18-Tavola1!B17</f>
        <v>201</v>
      </c>
      <c r="C18" s="3"/>
      <c r="D18" s="3">
        <f>Tavola1!D18-Tavola1!D17</f>
        <v>25</v>
      </c>
      <c r="E18" s="3">
        <f>Tavola1!E18-Tavola1!E17</f>
        <v>24</v>
      </c>
      <c r="F18" s="3">
        <f>Tavola1!F18-Tavola1!F17</f>
        <v>24</v>
      </c>
      <c r="G18" s="3">
        <f>Tavola1!G18-Tavola1!G17</f>
        <v>19</v>
      </c>
      <c r="H18" s="3">
        <f>Tavola1!H18-Tavola1!H17</f>
        <v>5</v>
      </c>
      <c r="I18" s="3"/>
      <c r="J18" s="3">
        <f>Tavola1!J18-Tavola1!J17</f>
        <v>0</v>
      </c>
      <c r="K18" s="3">
        <f>Tavola1!K18-Tavola1!K17</f>
        <v>1</v>
      </c>
      <c r="L18" s="3">
        <f>Tavola1!L18-Tavola1!L17</f>
        <v>0</v>
      </c>
    </row>
    <row r="19" spans="1:13" hidden="1" outlineLevel="1">
      <c r="A19" s="4">
        <v>43907</v>
      </c>
      <c r="B19" s="3">
        <f>Tavola1!B19-Tavola1!B18</f>
        <v>263</v>
      </c>
      <c r="C19" s="3"/>
      <c r="D19" s="3">
        <f>Tavola1!D19-Tavola1!D18</f>
        <v>24</v>
      </c>
      <c r="E19" s="3">
        <f>Tavola1!E19-Tavola1!E18</f>
        <v>23</v>
      </c>
      <c r="F19" s="3">
        <f>Tavola1!F19-Tavola1!F18</f>
        <v>19</v>
      </c>
      <c r="G19" s="3">
        <f>Tavola1!G19-Tavola1!G18</f>
        <v>11</v>
      </c>
      <c r="H19" s="3">
        <f>Tavola1!H19-Tavola1!H18</f>
        <v>8</v>
      </c>
      <c r="I19" s="3"/>
      <c r="J19" s="3">
        <f>Tavola1!J19-Tavola1!J18</f>
        <v>4</v>
      </c>
      <c r="K19" s="3">
        <f>Tavola1!K19-Tavola1!K18</f>
        <v>0</v>
      </c>
      <c r="L19" s="3">
        <f>Tavola1!L19-Tavola1!L18</f>
        <v>1</v>
      </c>
    </row>
    <row r="20" spans="1:13" hidden="1" outlineLevel="1">
      <c r="A20" s="4">
        <v>43908</v>
      </c>
      <c r="B20" s="3">
        <f>Tavola1!B20-Tavola1!B19</f>
        <v>378</v>
      </c>
      <c r="C20" s="3"/>
      <c r="D20" s="3">
        <f>Tavola1!D20-Tavola1!D19</f>
        <v>45</v>
      </c>
      <c r="E20" s="3">
        <f>Tavola1!E20-Tavola1!E19</f>
        <v>41</v>
      </c>
      <c r="F20" s="3">
        <f>Tavola1!F20-Tavola1!F19</f>
        <v>15</v>
      </c>
      <c r="G20" s="3">
        <f>Tavola1!G20-Tavola1!G19</f>
        <v>14</v>
      </c>
      <c r="H20" s="3">
        <f>Tavola1!H20-Tavola1!H19</f>
        <v>1</v>
      </c>
      <c r="I20" s="3"/>
      <c r="J20" s="3">
        <f>Tavola1!J20-Tavola1!J19</f>
        <v>26</v>
      </c>
      <c r="K20" s="3">
        <f>Tavola1!K20-Tavola1!K19</f>
        <v>4</v>
      </c>
      <c r="L20" s="3">
        <f>Tavola1!L20-Tavola1!L19</f>
        <v>0</v>
      </c>
    </row>
    <row r="21" spans="1:13" hidden="1" outlineLevel="1">
      <c r="A21" s="4">
        <v>43909</v>
      </c>
      <c r="B21" s="3">
        <f>Tavola1!B21-Tavola1!B20</f>
        <v>667</v>
      </c>
      <c r="C21" s="3"/>
      <c r="D21" s="3">
        <f>Tavola1!D21-Tavola1!D20</f>
        <v>58</v>
      </c>
      <c r="E21" s="3">
        <f>Tavola1!E21-Tavola1!E20</f>
        <v>54</v>
      </c>
      <c r="F21" s="3">
        <f>Tavola1!F21-Tavola1!F20</f>
        <v>50</v>
      </c>
      <c r="G21" s="3">
        <f>Tavola1!G21-Tavola1!G20</f>
        <v>43</v>
      </c>
      <c r="H21" s="3">
        <f>Tavola1!H21-Tavola1!H20</f>
        <v>7</v>
      </c>
      <c r="I21" s="3"/>
      <c r="J21" s="3">
        <f>Tavola1!J21-Tavola1!J20</f>
        <v>4</v>
      </c>
      <c r="K21" s="3">
        <f>Tavola1!K21-Tavola1!K20</f>
        <v>3</v>
      </c>
      <c r="L21" s="3">
        <f>Tavola1!L21-Tavola1!L20</f>
        <v>1</v>
      </c>
    </row>
    <row r="22" spans="1:13" hidden="1" outlineLevel="1">
      <c r="A22" s="4">
        <v>43910</v>
      </c>
      <c r="B22" s="3">
        <f>Tavola1!B22-Tavola1!B21</f>
        <v>507</v>
      </c>
      <c r="C22" s="3"/>
      <c r="D22" s="3">
        <f>Tavola1!D22-Tavola1!D21</f>
        <v>68</v>
      </c>
      <c r="E22" s="3">
        <f>Tavola1!E22-Tavola1!E21</f>
        <v>58</v>
      </c>
      <c r="F22" s="3">
        <f>Tavola1!F22-Tavola1!F21</f>
        <v>31</v>
      </c>
      <c r="G22" s="3">
        <f>Tavola1!G22-Tavola1!G21</f>
        <v>25</v>
      </c>
      <c r="H22" s="3">
        <f>Tavola1!H22-Tavola1!H21</f>
        <v>6</v>
      </c>
      <c r="I22" s="3"/>
      <c r="J22" s="3">
        <f>Tavola1!J22-Tavola1!J21</f>
        <v>27</v>
      </c>
      <c r="K22" s="3">
        <f>Tavola1!K22-Tavola1!K21</f>
        <v>10</v>
      </c>
      <c r="L22" s="3">
        <f>Tavola1!L22-Tavola1!L21</f>
        <v>0</v>
      </c>
    </row>
    <row r="23" spans="1:13" hidden="1" outlineLevel="1">
      <c r="A23" s="4">
        <v>43911</v>
      </c>
      <c r="B23" s="3">
        <f>Tavola1!B23-Tavola1!B22</f>
        <v>415</v>
      </c>
      <c r="C23" s="3"/>
      <c r="D23" s="3">
        <f>Tavola1!D23-Tavola1!D22</f>
        <v>82</v>
      </c>
      <c r="E23" s="3">
        <f>Tavola1!E23-Tavola1!E22</f>
        <v>79</v>
      </c>
      <c r="F23" s="3">
        <f>Tavola1!F23-Tavola1!F22</f>
        <v>44</v>
      </c>
      <c r="G23" s="3">
        <f>Tavola1!G23-Tavola1!G22</f>
        <v>38</v>
      </c>
      <c r="H23" s="3">
        <f>Tavola1!H23-Tavola1!H22</f>
        <v>6</v>
      </c>
      <c r="I23" s="3"/>
      <c r="J23" s="3">
        <f>Tavola1!J23-Tavola1!J22</f>
        <v>35</v>
      </c>
      <c r="K23" s="3">
        <f>Tavola1!K23-Tavola1!K22</f>
        <v>1</v>
      </c>
      <c r="L23" s="3">
        <f>Tavola1!L23-Tavola1!L22</f>
        <v>2</v>
      </c>
    </row>
    <row r="24" spans="1:13" hidden="1" outlineLevel="1">
      <c r="A24" s="4">
        <v>43912</v>
      </c>
      <c r="B24" s="3">
        <f>Tavola1!B24-Tavola1!B23</f>
        <v>697</v>
      </c>
      <c r="C24" s="3"/>
      <c r="D24" s="3">
        <f>Tavola1!D24-Tavola1!D23</f>
        <v>140</v>
      </c>
      <c r="E24" s="3">
        <f>Tavola1!E24-Tavola1!E23</f>
        <v>138</v>
      </c>
      <c r="F24" s="3">
        <f>Tavola1!F24-Tavola1!F23</f>
        <v>21</v>
      </c>
      <c r="G24" s="3">
        <f>Tavola1!G24-Tavola1!G23</f>
        <v>14</v>
      </c>
      <c r="H24" s="3">
        <f>Tavola1!H24-Tavola1!H23</f>
        <v>7</v>
      </c>
      <c r="I24" s="3"/>
      <c r="J24" s="3">
        <f>Tavola1!J24-Tavola1!J23</f>
        <v>117</v>
      </c>
      <c r="K24" s="3">
        <f>Tavola1!K24-Tavola1!K23</f>
        <v>0</v>
      </c>
      <c r="L24" s="3">
        <f>Tavola1!L24-Tavola1!L23</f>
        <v>2</v>
      </c>
    </row>
    <row r="25" spans="1:13" collapsed="1">
      <c r="A25" s="4" t="s">
        <v>37</v>
      </c>
      <c r="B25" s="3">
        <f>SUM(B18:B24)</f>
        <v>3128</v>
      </c>
      <c r="C25" s="3"/>
      <c r="D25" s="3">
        <f t="shared" ref="D25:L25" si="0">SUM(D18:D24)</f>
        <v>442</v>
      </c>
      <c r="E25" s="3">
        <f t="shared" si="0"/>
        <v>417</v>
      </c>
      <c r="F25" s="3">
        <f t="shared" si="0"/>
        <v>204</v>
      </c>
      <c r="G25" s="3">
        <f t="shared" si="0"/>
        <v>164</v>
      </c>
      <c r="H25" s="3">
        <f t="shared" si="0"/>
        <v>40</v>
      </c>
      <c r="I25" s="3"/>
      <c r="J25" s="3">
        <f t="shared" si="0"/>
        <v>213</v>
      </c>
      <c r="K25" s="3">
        <f t="shared" si="0"/>
        <v>19</v>
      </c>
      <c r="L25" s="3">
        <f t="shared" si="0"/>
        <v>6</v>
      </c>
      <c r="M25" s="2">
        <f t="shared" ref="M25:M88" si="1">D25/B25</f>
        <v>0.14130434782608695</v>
      </c>
    </row>
    <row r="26" spans="1:13" hidden="1" outlineLevel="1">
      <c r="A26" s="4">
        <v>43913</v>
      </c>
      <c r="B26" s="3">
        <f>Tavola1!B25-Tavola1!B24</f>
        <v>795</v>
      </c>
      <c r="C26" s="3"/>
      <c r="D26" s="3">
        <f>Tavola1!D25-Tavola1!D24</f>
        <v>91</v>
      </c>
      <c r="E26" s="3">
        <f>Tavola1!E25-Tavola1!E24</f>
        <v>85</v>
      </c>
      <c r="F26" s="3">
        <f>Tavola1!F25-Tavola1!F24</f>
        <v>35</v>
      </c>
      <c r="G26" s="3">
        <f>Tavola1!G25-Tavola1!G24</f>
        <v>30</v>
      </c>
      <c r="H26" s="3">
        <f>Tavola1!H25-Tavola1!H24</f>
        <v>5</v>
      </c>
      <c r="I26" s="3"/>
      <c r="J26" s="3">
        <f>Tavola1!J25-Tavola1!J24</f>
        <v>50</v>
      </c>
      <c r="K26" s="3">
        <f>Tavola1!K25-Tavola1!K24</f>
        <v>1</v>
      </c>
      <c r="L26" s="3">
        <f>Tavola1!L25-Tavola1!L24</f>
        <v>5</v>
      </c>
      <c r="M26" s="2">
        <f t="shared" si="1"/>
        <v>0.11446540880503145</v>
      </c>
    </row>
    <row r="27" spans="1:13" hidden="1" outlineLevel="1">
      <c r="A27" s="4">
        <v>43914</v>
      </c>
      <c r="B27" s="3">
        <f>Tavola1!B26-Tavola1!B25</f>
        <v>795</v>
      </c>
      <c r="C27" s="3"/>
      <c r="D27" s="3">
        <f>Tavola1!D26-Tavola1!D25</f>
        <v>125</v>
      </c>
      <c r="E27" s="3">
        <f>Tavola1!E26-Tavola1!E25</f>
        <v>118</v>
      </c>
      <c r="F27" s="3">
        <f>Tavola1!F26-Tavola1!F25</f>
        <v>27</v>
      </c>
      <c r="G27" s="3">
        <f>Tavola1!G26-Tavola1!G25</f>
        <v>20</v>
      </c>
      <c r="H27" s="3">
        <f>Tavola1!H26-Tavola1!H25</f>
        <v>7</v>
      </c>
      <c r="I27" s="3"/>
      <c r="J27" s="3">
        <f>Tavola1!J26-Tavola1!J25</f>
        <v>91</v>
      </c>
      <c r="K27" s="3">
        <f>Tavola1!K26-Tavola1!K25</f>
        <v>0</v>
      </c>
      <c r="L27" s="3">
        <f>Tavola1!L26-Tavola1!L25</f>
        <v>7</v>
      </c>
      <c r="M27" s="2">
        <f t="shared" si="1"/>
        <v>0.15723270440251572</v>
      </c>
    </row>
    <row r="28" spans="1:13" hidden="1" outlineLevel="1">
      <c r="A28" s="4">
        <v>43915</v>
      </c>
      <c r="B28" s="3">
        <f>Tavola1!B27-Tavola1!B26</f>
        <v>1204</v>
      </c>
      <c r="C28" s="3"/>
      <c r="D28" s="3">
        <f>Tavola1!D27-Tavola1!D26</f>
        <v>148</v>
      </c>
      <c r="E28" s="3">
        <f>Tavola1!E27-Tavola1!E26</f>
        <v>137</v>
      </c>
      <c r="F28" s="3">
        <f>Tavola1!F27-Tavola1!F26</f>
        <v>62</v>
      </c>
      <c r="G28" s="3">
        <f>Tavola1!G27-Tavola1!G26</f>
        <v>49</v>
      </c>
      <c r="H28" s="3">
        <f>Tavola1!H27-Tavola1!H26</f>
        <v>13</v>
      </c>
      <c r="I28" s="3"/>
      <c r="J28" s="3">
        <f>Tavola1!J27-Tavola1!J26</f>
        <v>75</v>
      </c>
      <c r="K28" s="3">
        <f>Tavola1!K27-Tavola1!K26</f>
        <v>6</v>
      </c>
      <c r="L28" s="3">
        <f>Tavola1!L27-Tavola1!L26</f>
        <v>5</v>
      </c>
      <c r="M28" s="2">
        <f t="shared" si="1"/>
        <v>0.12292358803986711</v>
      </c>
    </row>
    <row r="29" spans="1:13" hidden="1" outlineLevel="1">
      <c r="A29" s="4">
        <v>43916</v>
      </c>
      <c r="B29" s="3">
        <f>Tavola1!B28-Tavola1!B27</f>
        <v>1284</v>
      </c>
      <c r="C29" s="3"/>
      <c r="D29" s="3">
        <f>Tavola1!D28-Tavola1!D27</f>
        <v>170</v>
      </c>
      <c r="E29" s="3">
        <f>Tavola1!E28-Tavola1!E27</f>
        <v>159</v>
      </c>
      <c r="F29" s="3">
        <f>Tavola1!F28-Tavola1!F27</f>
        <v>15</v>
      </c>
      <c r="G29" s="3">
        <f>Tavola1!G28-Tavola1!G27</f>
        <v>27</v>
      </c>
      <c r="H29" s="3">
        <f>Tavola1!H28-Tavola1!H27</f>
        <v>-12</v>
      </c>
      <c r="I29" s="3"/>
      <c r="J29" s="3">
        <f>Tavola1!J28-Tavola1!J27</f>
        <v>144</v>
      </c>
      <c r="K29" s="3">
        <f>Tavola1!K28-Tavola1!K27</f>
        <v>3</v>
      </c>
      <c r="L29" s="3">
        <f>Tavola1!L28-Tavola1!L27</f>
        <v>8</v>
      </c>
      <c r="M29" s="2">
        <f t="shared" si="1"/>
        <v>0.13239875389408098</v>
      </c>
    </row>
    <row r="30" spans="1:13" hidden="1" outlineLevel="1">
      <c r="A30" s="4">
        <v>43917</v>
      </c>
      <c r="B30" s="3">
        <f>Tavola1!B29-Tavola1!B28</f>
        <v>1421</v>
      </c>
      <c r="C30" s="3"/>
      <c r="D30" s="3">
        <f>Tavola1!D29-Tavola1!D28</f>
        <v>96</v>
      </c>
      <c r="E30" s="3">
        <f>Tavola1!E29-Tavola1!E28</f>
        <v>73</v>
      </c>
      <c r="F30" s="3">
        <f>Tavola1!F29-Tavola1!F28</f>
        <v>86</v>
      </c>
      <c r="G30" s="3">
        <f>Tavola1!G29-Tavola1!G28</f>
        <v>79</v>
      </c>
      <c r="H30" s="3">
        <f>Tavola1!H29-Tavola1!H28</f>
        <v>7</v>
      </c>
      <c r="I30" s="3"/>
      <c r="J30" s="3">
        <f>Tavola1!J29-Tavola1!J28</f>
        <v>-13</v>
      </c>
      <c r="K30" s="3">
        <f>Tavola1!K29-Tavola1!K28</f>
        <v>17</v>
      </c>
      <c r="L30" s="3">
        <f>Tavola1!L29-Tavola1!L28</f>
        <v>6</v>
      </c>
      <c r="M30" s="2">
        <f t="shared" si="1"/>
        <v>6.755805770584096E-2</v>
      </c>
    </row>
    <row r="31" spans="1:13" hidden="1" outlineLevel="1">
      <c r="A31" s="4">
        <v>43918</v>
      </c>
      <c r="B31" s="3">
        <f>Tavola1!B30-Tavola1!B29</f>
        <v>2017</v>
      </c>
      <c r="C31" s="3"/>
      <c r="D31" s="3">
        <f>Tavola1!D30-Tavola1!D29</f>
        <v>99</v>
      </c>
      <c r="E31" s="3">
        <f>Tavola1!E30-Tavola1!E29</f>
        <v>74</v>
      </c>
      <c r="F31" s="3">
        <f>Tavola1!F30-Tavola1!F29</f>
        <v>12</v>
      </c>
      <c r="G31" s="3">
        <f>Tavola1!G30-Tavola1!G29</f>
        <v>16</v>
      </c>
      <c r="H31" s="3">
        <f>Tavola1!H30-Tavola1!H29</f>
        <v>-4</v>
      </c>
      <c r="I31" s="3"/>
      <c r="J31" s="3">
        <f>Tavola1!J30-Tavola1!J29</f>
        <v>62</v>
      </c>
      <c r="K31" s="3">
        <f>Tavola1!K30-Tavola1!K29</f>
        <v>7</v>
      </c>
      <c r="L31" s="3">
        <f>Tavola1!L30-Tavola1!L29</f>
        <v>18</v>
      </c>
      <c r="M31" s="2">
        <f t="shared" si="1"/>
        <v>4.9082796232027763E-2</v>
      </c>
    </row>
    <row r="32" spans="1:13" hidden="1" outlineLevel="1">
      <c r="A32" s="4">
        <v>43919</v>
      </c>
      <c r="B32" s="3">
        <f>Tavola1!B31-Tavola1!B30</f>
        <v>718</v>
      </c>
      <c r="C32" s="3"/>
      <c r="D32" s="3">
        <f>Tavola1!D31-Tavola1!D30</f>
        <v>101</v>
      </c>
      <c r="E32" s="3">
        <f>Tavola1!E31-Tavola1!E30</f>
        <v>88</v>
      </c>
      <c r="F32" s="3">
        <f>Tavola1!F31-Tavola1!F30</f>
        <v>10</v>
      </c>
      <c r="G32" s="3">
        <f>Tavola1!G31-Tavola1!G30</f>
        <v>10</v>
      </c>
      <c r="H32" s="3">
        <f>Tavola1!H31-Tavola1!H30</f>
        <v>0</v>
      </c>
      <c r="I32" s="3"/>
      <c r="J32" s="3">
        <f>Tavola1!J31-Tavola1!J30</f>
        <v>78</v>
      </c>
      <c r="K32" s="3">
        <f>Tavola1!K31-Tavola1!K30</f>
        <v>5</v>
      </c>
      <c r="L32" s="3">
        <f>Tavola1!L31-Tavola1!L30</f>
        <v>8</v>
      </c>
      <c r="M32" s="2">
        <f t="shared" si="1"/>
        <v>0.14066852367688024</v>
      </c>
    </row>
    <row r="33" spans="1:13" collapsed="1">
      <c r="A33" s="4" t="s">
        <v>36</v>
      </c>
      <c r="B33" s="3">
        <f t="shared" ref="B33:L33" si="2">SUM(B26:B32)</f>
        <v>8234</v>
      </c>
      <c r="C33" s="3"/>
      <c r="D33" s="3">
        <f t="shared" si="2"/>
        <v>830</v>
      </c>
      <c r="E33" s="3">
        <f t="shared" si="2"/>
        <v>734</v>
      </c>
      <c r="F33" s="3">
        <f t="shared" si="2"/>
        <v>247</v>
      </c>
      <c r="G33" s="3">
        <f t="shared" si="2"/>
        <v>231</v>
      </c>
      <c r="H33" s="3">
        <f t="shared" si="2"/>
        <v>16</v>
      </c>
      <c r="I33" s="3"/>
      <c r="J33" s="3">
        <f t="shared" si="2"/>
        <v>487</v>
      </c>
      <c r="K33" s="3">
        <f t="shared" si="2"/>
        <v>39</v>
      </c>
      <c r="L33" s="3">
        <f t="shared" si="2"/>
        <v>57</v>
      </c>
      <c r="M33" s="2">
        <f t="shared" si="1"/>
        <v>0.10080155452999758</v>
      </c>
    </row>
    <row r="34" spans="1:13" hidden="1" outlineLevel="1">
      <c r="A34" s="4">
        <v>43920</v>
      </c>
      <c r="B34" s="3">
        <f>Tavola1!B32-Tavola1!B31</f>
        <v>944</v>
      </c>
      <c r="C34" s="3"/>
      <c r="D34" s="3">
        <f>Tavola1!D32-Tavola1!D31</f>
        <v>95</v>
      </c>
      <c r="E34" s="3">
        <f>Tavola1!E32-Tavola1!E31</f>
        <v>78</v>
      </c>
      <c r="F34" s="3">
        <f>Tavola1!F32-Tavola1!F31</f>
        <v>37</v>
      </c>
      <c r="G34" s="3">
        <f>Tavola1!G32-Tavola1!G31</f>
        <v>33</v>
      </c>
      <c r="H34" s="3">
        <f>Tavola1!H32-Tavola1!H31</f>
        <v>4</v>
      </c>
      <c r="I34" s="3"/>
      <c r="J34" s="3">
        <f>Tavola1!J32-Tavola1!J31</f>
        <v>41</v>
      </c>
      <c r="K34" s="3">
        <f>Tavola1!K32-Tavola1!K31</f>
        <v>6</v>
      </c>
      <c r="L34" s="3">
        <f>Tavola1!L32-Tavola1!L31</f>
        <v>11</v>
      </c>
      <c r="M34" s="2">
        <f t="shared" si="1"/>
        <v>0.10063559322033898</v>
      </c>
    </row>
    <row r="35" spans="1:13" hidden="1" outlineLevel="1">
      <c r="A35" s="4">
        <v>43921</v>
      </c>
      <c r="B35" s="3">
        <f>Tavola1!B33-Tavola1!B32</f>
        <v>876</v>
      </c>
      <c r="C35" s="3"/>
      <c r="D35" s="3">
        <f>Tavola1!D33-Tavola1!D32</f>
        <v>92</v>
      </c>
      <c r="E35" s="3">
        <f>Tavola1!E33-Tavola1!E32</f>
        <v>84</v>
      </c>
      <c r="F35" s="3">
        <f>Tavola1!F33-Tavola1!F32</f>
        <v>16</v>
      </c>
      <c r="G35" s="3">
        <f>Tavola1!G33-Tavola1!G32</f>
        <v>19</v>
      </c>
      <c r="H35" s="3">
        <f>Tavola1!H33-Tavola1!H32</f>
        <v>-3</v>
      </c>
      <c r="I35" s="3"/>
      <c r="J35" s="3">
        <f>Tavola1!J33-Tavola1!J32</f>
        <v>68</v>
      </c>
      <c r="K35" s="3">
        <f>Tavola1!K33-Tavola1!K32</f>
        <v>3</v>
      </c>
      <c r="L35" s="3">
        <f>Tavola1!L33-Tavola1!L32</f>
        <v>5</v>
      </c>
      <c r="M35" s="2">
        <f t="shared" si="1"/>
        <v>0.1050228310502283</v>
      </c>
    </row>
    <row r="36" spans="1:13" hidden="1" outlineLevel="1">
      <c r="A36" s="4">
        <v>43922</v>
      </c>
      <c r="B36" s="3">
        <f>Tavola1!B34-Tavola1!B33</f>
        <v>1202</v>
      </c>
      <c r="C36" s="3"/>
      <c r="D36" s="3">
        <f>Tavola1!D34-Tavola1!D33</f>
        <v>71</v>
      </c>
      <c r="E36" s="3">
        <f>Tavola1!E34-Tavola1!E33</f>
        <v>52</v>
      </c>
      <c r="F36" s="3">
        <f>Tavola1!F34-Tavola1!F33</f>
        <v>-7</v>
      </c>
      <c r="G36" s="3">
        <f>Tavola1!G34-Tavola1!G33</f>
        <v>-7</v>
      </c>
      <c r="H36" s="3">
        <f>Tavola1!H34-Tavola1!H33</f>
        <v>0</v>
      </c>
      <c r="I36" s="3"/>
      <c r="J36" s="3">
        <f>Tavola1!J34-Tavola1!J33</f>
        <v>59</v>
      </c>
      <c r="K36" s="3">
        <f>Tavola1!K34-Tavola1!K33</f>
        <v>12</v>
      </c>
      <c r="L36" s="3">
        <f>Tavola1!L34-Tavola1!L33</f>
        <v>7</v>
      </c>
      <c r="M36" s="2">
        <f t="shared" si="1"/>
        <v>5.9068219633943431E-2</v>
      </c>
    </row>
    <row r="37" spans="1:13" hidden="1" outlineLevel="1">
      <c r="A37" s="4">
        <v>43923</v>
      </c>
      <c r="B37" s="3">
        <f>Tavola1!B35-Tavola1!B34</f>
        <v>997</v>
      </c>
      <c r="C37" s="3"/>
      <c r="D37" s="3">
        <f>Tavola1!D35-Tavola1!D34</f>
        <v>73</v>
      </c>
      <c r="E37" s="3">
        <f>Tavola1!E35-Tavola1!E34</f>
        <v>62</v>
      </c>
      <c r="F37" s="3">
        <f>Tavola1!F35-Tavola1!F34</f>
        <v>8</v>
      </c>
      <c r="G37" s="3">
        <f>Tavola1!G35-Tavola1!G34</f>
        <v>7</v>
      </c>
      <c r="H37" s="3">
        <f>Tavola1!H35-Tavola1!H34</f>
        <v>1</v>
      </c>
      <c r="I37" s="3"/>
      <c r="J37" s="3">
        <f>Tavola1!J35-Tavola1!J34</f>
        <v>54</v>
      </c>
      <c r="K37" s="3">
        <f>Tavola1!K35-Tavola1!K34</f>
        <v>6</v>
      </c>
      <c r="L37" s="3">
        <f>Tavola1!L35-Tavola1!L34</f>
        <v>5</v>
      </c>
      <c r="M37" s="2">
        <f t="shared" si="1"/>
        <v>7.3219658976930793E-2</v>
      </c>
    </row>
    <row r="38" spans="1:13" hidden="1" outlineLevel="1">
      <c r="A38" s="4">
        <v>43924</v>
      </c>
      <c r="B38" s="3">
        <f>Tavola1!B36-Tavola1!B35</f>
        <v>853</v>
      </c>
      <c r="C38" s="3"/>
      <c r="D38" s="3">
        <f>Tavola1!D36-Tavola1!D35</f>
        <v>68</v>
      </c>
      <c r="E38" s="3">
        <f>Tavola1!E36-Tavola1!E35</f>
        <v>58</v>
      </c>
      <c r="F38" s="3">
        <f>Tavola1!F36-Tavola1!F35</f>
        <v>32</v>
      </c>
      <c r="G38" s="3">
        <f>Tavola1!G36-Tavola1!G35</f>
        <v>32</v>
      </c>
      <c r="H38" s="3">
        <f>Tavola1!H36-Tavola1!H35</f>
        <v>0</v>
      </c>
      <c r="I38" s="3"/>
      <c r="J38" s="3">
        <f>Tavola1!J36-Tavola1!J35</f>
        <v>26</v>
      </c>
      <c r="K38" s="3">
        <f>Tavola1!K36-Tavola1!K35</f>
        <v>2</v>
      </c>
      <c r="L38" s="3">
        <f>Tavola1!L36-Tavola1!L35</f>
        <v>8</v>
      </c>
      <c r="M38" s="2">
        <f t="shared" si="1"/>
        <v>7.9718640093786639E-2</v>
      </c>
    </row>
    <row r="39" spans="1:13" hidden="1" outlineLevel="1">
      <c r="A39" s="4">
        <v>43925</v>
      </c>
      <c r="B39" s="3">
        <f>Tavola1!B37-Tavola1!B36</f>
        <v>1210</v>
      </c>
      <c r="C39" s="3"/>
      <c r="D39" s="3">
        <f>Tavola1!D37-Tavola1!D36</f>
        <v>73</v>
      </c>
      <c r="E39" s="3">
        <f>Tavola1!E37-Tavola1!E36</f>
        <v>62</v>
      </c>
      <c r="F39" s="3">
        <f>Tavola1!F37-Tavola1!F36</f>
        <v>19</v>
      </c>
      <c r="G39" s="3">
        <f>Tavola1!G37-Tavola1!G36</f>
        <v>18</v>
      </c>
      <c r="H39" s="3">
        <f>Tavola1!H37-Tavola1!H36</f>
        <v>1</v>
      </c>
      <c r="I39" s="3"/>
      <c r="J39" s="3">
        <f>Tavola1!J37-Tavola1!J36</f>
        <v>43</v>
      </c>
      <c r="K39" s="3">
        <f>Tavola1!K37-Tavola1!K36</f>
        <v>1</v>
      </c>
      <c r="L39" s="3">
        <f>Tavola1!L37-Tavola1!L36</f>
        <v>10</v>
      </c>
      <c r="M39" s="2">
        <f t="shared" si="1"/>
        <v>6.0330578512396697E-2</v>
      </c>
    </row>
    <row r="40" spans="1:13" hidden="1" outlineLevel="1">
      <c r="A40" s="4">
        <v>43926</v>
      </c>
      <c r="B40" s="3">
        <f>Tavola1!B38-Tavola1!B37</f>
        <v>2008</v>
      </c>
      <c r="C40" s="3"/>
      <c r="D40" s="3">
        <f>Tavola1!D38-Tavola1!D37</f>
        <v>62</v>
      </c>
      <c r="E40" s="3">
        <f>Tavola1!E38-Tavola1!E37</f>
        <v>48</v>
      </c>
      <c r="F40" s="3">
        <f>Tavola1!F38-Tavola1!F37</f>
        <v>5</v>
      </c>
      <c r="G40" s="3">
        <f>Tavola1!G38-Tavola1!G37</f>
        <v>3</v>
      </c>
      <c r="H40" s="3">
        <f>Tavola1!H38-Tavola1!H37</f>
        <v>2</v>
      </c>
      <c r="I40" s="3"/>
      <c r="J40" s="3">
        <f>Tavola1!J38-Tavola1!J37</f>
        <v>43</v>
      </c>
      <c r="K40" s="3">
        <f>Tavola1!K38-Tavola1!K37</f>
        <v>9</v>
      </c>
      <c r="L40" s="3">
        <f>Tavola1!L38-Tavola1!L37</f>
        <v>5</v>
      </c>
      <c r="M40" s="2">
        <f t="shared" si="1"/>
        <v>3.0876494023904383E-2</v>
      </c>
    </row>
    <row r="41" spans="1:13" collapsed="1">
      <c r="A41" s="4" t="s">
        <v>38</v>
      </c>
      <c r="B41" s="3">
        <f t="shared" ref="B41:L41" si="3">SUM(B34:B40)</f>
        <v>8090</v>
      </c>
      <c r="C41" s="3"/>
      <c r="D41" s="3">
        <f t="shared" si="3"/>
        <v>534</v>
      </c>
      <c r="E41" s="3">
        <f t="shared" si="3"/>
        <v>444</v>
      </c>
      <c r="F41" s="3">
        <f t="shared" si="3"/>
        <v>110</v>
      </c>
      <c r="G41" s="3">
        <f t="shared" si="3"/>
        <v>105</v>
      </c>
      <c r="H41" s="3">
        <f t="shared" si="3"/>
        <v>5</v>
      </c>
      <c r="I41" s="3"/>
      <c r="J41" s="3">
        <f t="shared" si="3"/>
        <v>334</v>
      </c>
      <c r="K41" s="3">
        <f t="shared" si="3"/>
        <v>39</v>
      </c>
      <c r="L41" s="3">
        <f t="shared" si="3"/>
        <v>51</v>
      </c>
      <c r="M41" s="2">
        <f t="shared" si="1"/>
        <v>6.6007416563658841E-2</v>
      </c>
    </row>
    <row r="42" spans="1:13" hidden="1" outlineLevel="1">
      <c r="A42" s="4">
        <v>43927</v>
      </c>
      <c r="B42" s="3">
        <f>Tavola1!B39-Tavola1!B38</f>
        <v>1560</v>
      </c>
      <c r="C42" s="3"/>
      <c r="D42" s="3">
        <f>Tavola1!D39-Tavola1!D38</f>
        <v>52</v>
      </c>
      <c r="E42" s="3">
        <f>Tavola1!E39-Tavola1!E38</f>
        <v>41</v>
      </c>
      <c r="F42" s="3">
        <f>Tavola1!F39-Tavola1!F38</f>
        <v>5</v>
      </c>
      <c r="G42" s="3">
        <f>Tavola1!G39-Tavola1!G38</f>
        <v>7</v>
      </c>
      <c r="H42" s="3">
        <f>Tavola1!H39-Tavola1!H38</f>
        <v>-2</v>
      </c>
      <c r="I42" s="3"/>
      <c r="J42" s="3">
        <f>Tavola1!J39-Tavola1!J38</f>
        <v>36</v>
      </c>
      <c r="K42" s="3">
        <f>Tavola1!K39-Tavola1!K38</f>
        <v>4</v>
      </c>
      <c r="L42" s="3">
        <f>Tavola1!L39-Tavola1!L38</f>
        <v>7</v>
      </c>
      <c r="M42" s="2">
        <f t="shared" si="1"/>
        <v>3.3333333333333333E-2</v>
      </c>
    </row>
    <row r="43" spans="1:13" hidden="1" outlineLevel="1">
      <c r="A43" s="4">
        <v>43928</v>
      </c>
      <c r="B43" s="3">
        <f>Tavola1!B40-Tavola1!B39</f>
        <v>1393</v>
      </c>
      <c r="C43" s="3"/>
      <c r="D43" s="3">
        <f>Tavola1!D40-Tavola1!D39</f>
        <v>51</v>
      </c>
      <c r="E43" s="3">
        <f>Tavola1!E40-Tavola1!E39</f>
        <v>44</v>
      </c>
      <c r="F43" s="3">
        <f>Tavola1!F40-Tavola1!F39</f>
        <v>-2</v>
      </c>
      <c r="G43" s="3">
        <f>Tavola1!G40-Tavola1!G39</f>
        <v>-1</v>
      </c>
      <c r="H43" s="3">
        <f>Tavola1!H40-Tavola1!H39</f>
        <v>-1</v>
      </c>
      <c r="I43" s="3"/>
      <c r="J43" s="3">
        <f>Tavola1!J40-Tavola1!J39</f>
        <v>46</v>
      </c>
      <c r="K43" s="3">
        <f>Tavola1!K40-Tavola1!K39</f>
        <v>5</v>
      </c>
      <c r="L43" s="3">
        <f>Tavola1!L40-Tavola1!L39</f>
        <v>2</v>
      </c>
      <c r="M43" s="2">
        <f t="shared" si="1"/>
        <v>3.6611629576453697E-2</v>
      </c>
    </row>
    <row r="44" spans="1:13" hidden="1" outlineLevel="1">
      <c r="A44" s="4">
        <v>43929</v>
      </c>
      <c r="B44" s="3">
        <f>Tavola1!B41-Tavola1!B40</f>
        <v>2581</v>
      </c>
      <c r="C44" s="3"/>
      <c r="D44" s="3">
        <f>Tavola1!D41-Tavola1!D40</f>
        <v>62</v>
      </c>
      <c r="E44" s="3">
        <f>Tavola1!E41-Tavola1!E40</f>
        <v>34</v>
      </c>
      <c r="F44" s="3">
        <f>Tavola1!F41-Tavola1!F40</f>
        <v>-7</v>
      </c>
      <c r="G44" s="3">
        <f>Tavola1!G41-Tavola1!G40</f>
        <v>1</v>
      </c>
      <c r="H44" s="3">
        <f>Tavola1!H41-Tavola1!H40</f>
        <v>-8</v>
      </c>
      <c r="I44" s="3"/>
      <c r="J44" s="3">
        <f>Tavola1!J41-Tavola1!J40</f>
        <v>41</v>
      </c>
      <c r="K44" s="3">
        <f>Tavola1!K41-Tavola1!K40</f>
        <v>20</v>
      </c>
      <c r="L44" s="3">
        <f>Tavola1!L41-Tavola1!L40</f>
        <v>8</v>
      </c>
      <c r="M44" s="2">
        <f t="shared" si="1"/>
        <v>2.402169701666021E-2</v>
      </c>
    </row>
    <row r="45" spans="1:13" hidden="1" outlineLevel="1">
      <c r="A45" s="4">
        <v>43930</v>
      </c>
      <c r="B45" s="3">
        <f>Tavola1!B42-Tavola1!B41</f>
        <v>1304</v>
      </c>
      <c r="C45" s="3"/>
      <c r="D45" s="3">
        <f>Tavola1!D42-Tavola1!D41</f>
        <v>73</v>
      </c>
      <c r="E45" s="3">
        <f>Tavola1!E42-Tavola1!E41</f>
        <v>49</v>
      </c>
      <c r="F45" s="3">
        <f>Tavola1!F42-Tavola1!F41</f>
        <v>1</v>
      </c>
      <c r="G45" s="3">
        <f>Tavola1!G42-Tavola1!G41</f>
        <v>3</v>
      </c>
      <c r="H45" s="3">
        <f>Tavola1!H42-Tavola1!H41</f>
        <v>-2</v>
      </c>
      <c r="I45" s="3"/>
      <c r="J45" s="3">
        <f>Tavola1!J42-Tavola1!J41</f>
        <v>48</v>
      </c>
      <c r="K45" s="3">
        <f>Tavola1!K42-Tavola1!K41</f>
        <v>19</v>
      </c>
      <c r="L45" s="3">
        <f>Tavola1!L42-Tavola1!L41</f>
        <v>5</v>
      </c>
      <c r="M45" s="2">
        <f t="shared" si="1"/>
        <v>5.5981595092024543E-2</v>
      </c>
    </row>
    <row r="46" spans="1:13" hidden="1" outlineLevel="1">
      <c r="A46" s="4">
        <v>43931</v>
      </c>
      <c r="B46" s="3">
        <f>Tavola1!B43-Tavola1!B42</f>
        <v>2414</v>
      </c>
      <c r="C46" s="3"/>
      <c r="D46" s="3">
        <f>Tavola1!D43-Tavola1!D42</f>
        <v>70</v>
      </c>
      <c r="E46" s="3">
        <f>Tavola1!E43-Tavola1!E42</f>
        <v>25</v>
      </c>
      <c r="F46" s="3">
        <f>Tavola1!F43-Tavola1!F42</f>
        <v>1</v>
      </c>
      <c r="G46" s="3">
        <f>Tavola1!G43-Tavola1!G42</f>
        <v>2</v>
      </c>
      <c r="H46" s="3">
        <f>Tavola1!H43-Tavola1!H42</f>
        <v>-1</v>
      </c>
      <c r="I46" s="3"/>
      <c r="J46" s="3">
        <f>Tavola1!J43-Tavola1!J42</f>
        <v>24</v>
      </c>
      <c r="K46" s="3">
        <f>Tavola1!K43-Tavola1!K42</f>
        <v>35</v>
      </c>
      <c r="L46" s="3">
        <f>Tavola1!L43-Tavola1!L42</f>
        <v>10</v>
      </c>
      <c r="M46" s="2">
        <f t="shared" si="1"/>
        <v>2.8997514498757249E-2</v>
      </c>
    </row>
    <row r="47" spans="1:13" hidden="1" outlineLevel="1">
      <c r="A47" s="4">
        <v>43932</v>
      </c>
      <c r="B47" s="3">
        <f>Tavola1!B44-Tavola1!B43</f>
        <v>2631</v>
      </c>
      <c r="C47" s="3"/>
      <c r="D47" s="3">
        <f>Tavola1!D44-Tavola1!D43</f>
        <v>62</v>
      </c>
      <c r="E47" s="3">
        <f>Tavola1!E44-Tavola1!E43</f>
        <v>34</v>
      </c>
      <c r="F47" s="3">
        <f>Tavola1!F44-Tavola1!F43</f>
        <v>-10</v>
      </c>
      <c r="G47" s="3">
        <f>Tavola1!G44-Tavola1!G43</f>
        <v>-6</v>
      </c>
      <c r="H47" s="3">
        <f>Tavola1!H44-Tavola1!H43</f>
        <v>-4</v>
      </c>
      <c r="I47" s="3"/>
      <c r="J47" s="3">
        <f>Tavola1!J44-Tavola1!J43</f>
        <v>44</v>
      </c>
      <c r="K47" s="3">
        <f>Tavola1!K44-Tavola1!K43</f>
        <v>22</v>
      </c>
      <c r="L47" s="3">
        <f>Tavola1!L44-Tavola1!L43</f>
        <v>6</v>
      </c>
      <c r="M47" s="2">
        <f t="shared" si="1"/>
        <v>2.3565184340554921E-2</v>
      </c>
    </row>
    <row r="48" spans="1:13" hidden="1" outlineLevel="1">
      <c r="A48" s="4">
        <v>43933</v>
      </c>
      <c r="B48" s="3">
        <f>Tavola1!B45-Tavola1!B44</f>
        <v>2311</v>
      </c>
      <c r="C48" s="3"/>
      <c r="D48" s="3">
        <f>Tavola1!D45-Tavola1!D44</f>
        <v>52</v>
      </c>
      <c r="E48" s="3">
        <f>Tavola1!E45-Tavola1!E44</f>
        <v>29</v>
      </c>
      <c r="F48" s="3">
        <f>Tavola1!F45-Tavola1!F44</f>
        <v>-15</v>
      </c>
      <c r="G48" s="3">
        <f>Tavola1!G45-Tavola1!G44</f>
        <v>-10</v>
      </c>
      <c r="H48" s="3">
        <f>Tavola1!H45-Tavola1!H44</f>
        <v>-5</v>
      </c>
      <c r="I48" s="3"/>
      <c r="J48" s="3">
        <f>Tavola1!J45-Tavola1!J44</f>
        <v>44</v>
      </c>
      <c r="K48" s="3">
        <f>Tavola1!K45-Tavola1!K44</f>
        <v>14</v>
      </c>
      <c r="L48" s="3">
        <f>Tavola1!L45-Tavola1!L44</f>
        <v>9</v>
      </c>
      <c r="M48" s="2">
        <f t="shared" si="1"/>
        <v>2.2501081782778019E-2</v>
      </c>
    </row>
    <row r="49" spans="1:13" collapsed="1">
      <c r="A49" t="s">
        <v>39</v>
      </c>
      <c r="B49" s="3">
        <f t="shared" ref="B49:L49" si="4">SUM(B42:B48)</f>
        <v>14194</v>
      </c>
      <c r="C49" s="3"/>
      <c r="D49" s="3">
        <f t="shared" si="4"/>
        <v>422</v>
      </c>
      <c r="E49" s="3">
        <f t="shared" si="4"/>
        <v>256</v>
      </c>
      <c r="F49" s="3">
        <f t="shared" si="4"/>
        <v>-27</v>
      </c>
      <c r="G49" s="3">
        <f t="shared" si="4"/>
        <v>-4</v>
      </c>
      <c r="H49" s="3">
        <f t="shared" si="4"/>
        <v>-23</v>
      </c>
      <c r="I49" s="3"/>
      <c r="J49" s="3">
        <f t="shared" si="4"/>
        <v>283</v>
      </c>
      <c r="K49" s="3">
        <f t="shared" si="4"/>
        <v>119</v>
      </c>
      <c r="L49" s="3">
        <f t="shared" si="4"/>
        <v>47</v>
      </c>
      <c r="M49" s="2">
        <f t="shared" si="1"/>
        <v>2.9730872199520926E-2</v>
      </c>
    </row>
    <row r="50" spans="1:13" hidden="1" outlineLevel="1">
      <c r="A50" s="16">
        <v>43934</v>
      </c>
      <c r="B50" s="3">
        <f>Tavola1!B46-Tavola1!B45</f>
        <v>1213</v>
      </c>
      <c r="C50" s="3"/>
      <c r="D50" s="3">
        <f>Tavola1!D46-Tavola1!D45</f>
        <v>42</v>
      </c>
      <c r="E50" s="3">
        <f>Tavola1!E46-Tavola1!E45</f>
        <v>20</v>
      </c>
      <c r="F50" s="3">
        <f>Tavola1!F46-Tavola1!F45</f>
        <v>0</v>
      </c>
      <c r="G50" s="3">
        <f>Tavola1!G46-Tavola1!G45</f>
        <v>2</v>
      </c>
      <c r="H50" s="3">
        <f>Tavola1!H46-Tavola1!H45</f>
        <v>-2</v>
      </c>
      <c r="I50" s="3"/>
      <c r="J50" s="3">
        <f>Tavola1!J46-Tavola1!J45</f>
        <v>20</v>
      </c>
      <c r="K50" s="3">
        <f>Tavola1!K46-Tavola1!K45</f>
        <v>14</v>
      </c>
      <c r="L50" s="3">
        <f>Tavola1!L46-Tavola1!L45</f>
        <v>8</v>
      </c>
      <c r="M50" s="2">
        <f t="shared" si="1"/>
        <v>3.4624896949711458E-2</v>
      </c>
    </row>
    <row r="51" spans="1:13" hidden="1" outlineLevel="1">
      <c r="A51" s="16">
        <v>43935</v>
      </c>
      <c r="B51" s="3">
        <f>Tavola1!B47-Tavola1!B46</f>
        <v>566</v>
      </c>
      <c r="C51" s="3"/>
      <c r="D51" s="3">
        <f>Tavola1!D47-Tavola1!D46</f>
        <v>43</v>
      </c>
      <c r="E51" s="3">
        <f>Tavola1!E47-Tavola1!E46</f>
        <v>21</v>
      </c>
      <c r="F51" s="3">
        <f>Tavola1!F47-Tavola1!F46</f>
        <v>0</v>
      </c>
      <c r="G51" s="3">
        <f>Tavola1!G47-Tavola1!G46</f>
        <v>-2</v>
      </c>
      <c r="H51" s="3">
        <f>Tavola1!H47-Tavola1!H46</f>
        <v>2</v>
      </c>
      <c r="I51" s="3"/>
      <c r="J51" s="3">
        <f>Tavola1!J47-Tavola1!J46</f>
        <v>21</v>
      </c>
      <c r="K51" s="3">
        <f>Tavola1!K47-Tavola1!K46</f>
        <v>18</v>
      </c>
      <c r="L51" s="3">
        <f>Tavola1!L47-Tavola1!L46</f>
        <v>4</v>
      </c>
      <c r="M51" s="2">
        <f t="shared" si="1"/>
        <v>7.5971731448763249E-2</v>
      </c>
    </row>
    <row r="52" spans="1:13" hidden="1" outlineLevel="1">
      <c r="A52" s="16">
        <v>43936</v>
      </c>
      <c r="B52" s="3">
        <f>Tavola1!B48-Tavola1!B47</f>
        <v>1990</v>
      </c>
      <c r="C52" s="3"/>
      <c r="D52" s="3">
        <f>Tavola1!D48-Tavola1!D47</f>
        <v>34</v>
      </c>
      <c r="E52" s="3">
        <f>Tavola1!E48-Tavola1!E47</f>
        <v>10</v>
      </c>
      <c r="F52" s="3">
        <f>Tavola1!F48-Tavola1!F47</f>
        <v>-15</v>
      </c>
      <c r="G52" s="3">
        <f>Tavola1!G48-Tavola1!G47</f>
        <v>-11</v>
      </c>
      <c r="H52" s="3">
        <f>Tavola1!H48-Tavola1!H47</f>
        <v>-4</v>
      </c>
      <c r="I52" s="3"/>
      <c r="J52" s="3">
        <f>Tavola1!J48-Tavola1!J47</f>
        <v>25</v>
      </c>
      <c r="K52" s="3">
        <f>Tavola1!K48-Tavola1!K47</f>
        <v>18</v>
      </c>
      <c r="L52" s="3">
        <f>Tavola1!L48-Tavola1!L47</f>
        <v>6</v>
      </c>
      <c r="M52" s="2">
        <f t="shared" si="1"/>
        <v>1.7085427135678392E-2</v>
      </c>
    </row>
    <row r="53" spans="1:13" hidden="1" outlineLevel="1">
      <c r="A53" s="16">
        <v>43937</v>
      </c>
      <c r="B53" s="3">
        <f>Tavola1!B49-Tavola1!B48</f>
        <v>2538</v>
      </c>
      <c r="C53" s="3"/>
      <c r="D53" s="3">
        <f>Tavola1!D49-Tavola1!D48</f>
        <v>44</v>
      </c>
      <c r="E53" s="3">
        <f>Tavola1!E49-Tavola1!E48</f>
        <v>27</v>
      </c>
      <c r="F53" s="3">
        <f>Tavola1!F49-Tavola1!F48</f>
        <v>-17</v>
      </c>
      <c r="G53" s="3">
        <f>Tavola1!G49-Tavola1!G48</f>
        <v>-16</v>
      </c>
      <c r="H53" s="3">
        <f>Tavola1!H49-Tavola1!H48</f>
        <v>-1</v>
      </c>
      <c r="I53" s="3"/>
      <c r="J53" s="3">
        <f>Tavola1!J49-Tavola1!J48</f>
        <v>44</v>
      </c>
      <c r="K53" s="3">
        <f>Tavola1!K49-Tavola1!K48</f>
        <v>11</v>
      </c>
      <c r="L53" s="3">
        <f>Tavola1!L49-Tavola1!L48</f>
        <v>6</v>
      </c>
      <c r="M53" s="2">
        <f t="shared" si="1"/>
        <v>1.7336485421591805E-2</v>
      </c>
    </row>
    <row r="54" spans="1:13" hidden="1" outlineLevel="1">
      <c r="A54" s="16">
        <v>43938</v>
      </c>
      <c r="B54" s="3">
        <f>Tavola1!B50-Tavola1!B49</f>
        <v>2767</v>
      </c>
      <c r="C54" s="3"/>
      <c r="D54" s="3">
        <f>Tavola1!D50-Tavola1!D49</f>
        <v>46</v>
      </c>
      <c r="E54" s="3">
        <f>Tavola1!E50-Tavola1!E49</f>
        <v>31</v>
      </c>
      <c r="F54" s="3">
        <f>Tavola1!F50-Tavola1!F49</f>
        <v>-6</v>
      </c>
      <c r="G54" s="3">
        <f>Tavola1!G50-Tavola1!G49</f>
        <v>-4</v>
      </c>
      <c r="H54" s="3">
        <f>Tavola1!H50-Tavola1!H49</f>
        <v>-2</v>
      </c>
      <c r="I54" s="3"/>
      <c r="J54" s="3">
        <f>Tavola1!J50-Tavola1!J49</f>
        <v>37</v>
      </c>
      <c r="K54" s="3">
        <f>Tavola1!K50-Tavola1!K49</f>
        <v>12</v>
      </c>
      <c r="L54" s="3">
        <f>Tavola1!L50-Tavola1!L49</f>
        <v>3</v>
      </c>
      <c r="M54" s="2">
        <f t="shared" si="1"/>
        <v>1.6624503071919046E-2</v>
      </c>
    </row>
    <row r="55" spans="1:13" hidden="1" outlineLevel="1">
      <c r="A55" s="16">
        <v>43939</v>
      </c>
      <c r="B55" s="3">
        <f>Tavola1!B51-Tavola1!B50</f>
        <v>2543</v>
      </c>
      <c r="C55" s="3"/>
      <c r="D55" s="3">
        <f>Tavola1!D51-Tavola1!D50</f>
        <v>47</v>
      </c>
      <c r="E55" s="3">
        <f>Tavola1!E51-Tavola1!E50</f>
        <v>32</v>
      </c>
      <c r="F55" s="3">
        <f>Tavola1!F51-Tavola1!F50</f>
        <v>1</v>
      </c>
      <c r="G55" s="3">
        <f>Tavola1!G51-Tavola1!G50</f>
        <v>5</v>
      </c>
      <c r="H55" s="3">
        <f>Tavola1!H51-Tavola1!H50</f>
        <v>-4</v>
      </c>
      <c r="I55" s="3"/>
      <c r="J55" s="3">
        <f>Tavola1!J51-Tavola1!J50</f>
        <v>31</v>
      </c>
      <c r="K55" s="3">
        <f>Tavola1!K51-Tavola1!K50</f>
        <v>9</v>
      </c>
      <c r="L55" s="3">
        <f>Tavola1!L51-Tavola1!L50</f>
        <v>6</v>
      </c>
      <c r="M55" s="2">
        <f t="shared" si="1"/>
        <v>1.8482107746755801E-2</v>
      </c>
    </row>
    <row r="56" spans="1:13" hidden="1" outlineLevel="1">
      <c r="A56" s="16">
        <v>43940</v>
      </c>
      <c r="B56" s="3">
        <f>Tavola1!B52-Tavola1!B51</f>
        <v>2057</v>
      </c>
      <c r="C56" s="3"/>
      <c r="D56" s="3">
        <f>Tavola1!D52-Tavola1!D51</f>
        <v>45</v>
      </c>
      <c r="E56" s="3">
        <f>Tavola1!E52-Tavola1!E51</f>
        <v>31</v>
      </c>
      <c r="F56" s="3">
        <f>Tavola1!F52-Tavola1!F51</f>
        <v>-5</v>
      </c>
      <c r="G56" s="3">
        <f>Tavola1!G52-Tavola1!G51</f>
        <v>-4</v>
      </c>
      <c r="H56" s="3">
        <f>Tavola1!H52-Tavola1!H51</f>
        <v>-1</v>
      </c>
      <c r="I56" s="3"/>
      <c r="J56" s="3">
        <f>Tavola1!J52-Tavola1!J51</f>
        <v>36</v>
      </c>
      <c r="K56" s="3">
        <f>Tavola1!K52-Tavola1!K51</f>
        <v>10</v>
      </c>
      <c r="L56" s="3">
        <f>Tavola1!L52-Tavola1!L51</f>
        <v>4</v>
      </c>
      <c r="M56" s="2">
        <f t="shared" si="1"/>
        <v>2.1876519202722412E-2</v>
      </c>
    </row>
    <row r="57" spans="1:13" collapsed="1">
      <c r="A57" t="s">
        <v>41</v>
      </c>
      <c r="B57" s="3">
        <f>SUM(B50:B56)</f>
        <v>13674</v>
      </c>
      <c r="C57" s="3"/>
      <c r="D57" s="3">
        <f t="shared" ref="D57:L57" si="5">SUM(D50:D56)</f>
        <v>301</v>
      </c>
      <c r="E57" s="3">
        <f t="shared" si="5"/>
        <v>172</v>
      </c>
      <c r="F57" s="3">
        <f t="shared" si="5"/>
        <v>-42</v>
      </c>
      <c r="G57" s="3">
        <f t="shared" si="5"/>
        <v>-30</v>
      </c>
      <c r="H57" s="3">
        <f t="shared" si="5"/>
        <v>-12</v>
      </c>
      <c r="I57" s="3"/>
      <c r="J57" s="3">
        <f t="shared" si="5"/>
        <v>214</v>
      </c>
      <c r="K57" s="3">
        <f t="shared" si="5"/>
        <v>92</v>
      </c>
      <c r="L57" s="3">
        <f t="shared" si="5"/>
        <v>37</v>
      </c>
      <c r="M57" s="2">
        <f t="shared" si="1"/>
        <v>2.20125786163522E-2</v>
      </c>
    </row>
    <row r="58" spans="1:13" hidden="1" outlineLevel="1">
      <c r="A58" s="16">
        <v>43941</v>
      </c>
      <c r="B58" s="3">
        <f>Tavola1!B53-Tavola1!B52</f>
        <v>1601</v>
      </c>
      <c r="C58" s="3"/>
      <c r="D58" s="3">
        <f>Tavola1!D53-Tavola1!D52</f>
        <v>42</v>
      </c>
      <c r="E58" s="3">
        <f>Tavola1!E53-Tavola1!E52</f>
        <v>8</v>
      </c>
      <c r="F58" s="3">
        <f>Tavola1!F53-Tavola1!F52</f>
        <v>2</v>
      </c>
      <c r="G58" s="3">
        <f>Tavola1!G53-Tavola1!G52</f>
        <v>4</v>
      </c>
      <c r="H58" s="3">
        <f>Tavola1!H53-Tavola1!H52</f>
        <v>-2</v>
      </c>
      <c r="I58" s="3"/>
      <c r="J58" s="3">
        <f>Tavola1!J53-Tavola1!J52</f>
        <v>6</v>
      </c>
      <c r="K58" s="3">
        <f>Tavola1!K53-Tavola1!K52</f>
        <v>31</v>
      </c>
      <c r="L58" s="3">
        <f>Tavola1!L53-Tavola1!L52</f>
        <v>3</v>
      </c>
      <c r="M58" s="2">
        <f t="shared" si="1"/>
        <v>2.6233603997501562E-2</v>
      </c>
    </row>
    <row r="59" spans="1:13" hidden="1" outlineLevel="1">
      <c r="A59" s="16">
        <v>43942</v>
      </c>
      <c r="B59" s="3">
        <f>Tavola1!B54-Tavola1!B53</f>
        <v>3720</v>
      </c>
      <c r="C59" s="3"/>
      <c r="D59" s="3">
        <f>Tavola1!D54-Tavola1!D53</f>
        <v>76</v>
      </c>
      <c r="E59" s="3">
        <f>Tavola1!E54-Tavola1!E53</f>
        <v>49</v>
      </c>
      <c r="F59" s="3">
        <f>Tavola1!F54-Tavola1!F53</f>
        <v>-14</v>
      </c>
      <c r="G59" s="3">
        <f>Tavola1!G54-Tavola1!G53</f>
        <v>-12</v>
      </c>
      <c r="H59" s="3">
        <f>Tavola1!H54-Tavola1!H53</f>
        <v>-2</v>
      </c>
      <c r="I59" s="3"/>
      <c r="J59" s="3">
        <f>Tavola1!J54-Tavola1!J53</f>
        <v>63</v>
      </c>
      <c r="K59" s="3">
        <f>Tavola1!K54-Tavola1!K53</f>
        <v>24</v>
      </c>
      <c r="L59" s="3">
        <f>Tavola1!L54-Tavola1!L53</f>
        <v>3</v>
      </c>
      <c r="M59" s="2">
        <f t="shared" si="1"/>
        <v>2.0430107526881722E-2</v>
      </c>
    </row>
    <row r="60" spans="1:13" hidden="1" outlineLevel="1">
      <c r="A60" s="16">
        <v>43943</v>
      </c>
      <c r="B60" s="3">
        <f>Tavola1!B55-Tavola1!B54</f>
        <v>3639</v>
      </c>
      <c r="C60" s="3"/>
      <c r="D60" s="3">
        <f>Tavola1!D55-Tavola1!D54</f>
        <v>48</v>
      </c>
      <c r="E60" s="3">
        <f>Tavola1!E55-Tavola1!E54</f>
        <v>28</v>
      </c>
      <c r="F60" s="3">
        <f>Tavola1!F55-Tavola1!F54</f>
        <v>-16</v>
      </c>
      <c r="G60" s="3">
        <f>Tavola1!G55-Tavola1!G54</f>
        <v>-14</v>
      </c>
      <c r="H60" s="3">
        <f>Tavola1!H55-Tavola1!H54</f>
        <v>-2</v>
      </c>
      <c r="I60" s="3"/>
      <c r="J60" s="3">
        <f>Tavola1!J55-Tavola1!J54</f>
        <v>44</v>
      </c>
      <c r="K60" s="3">
        <f>Tavola1!K55-Tavola1!K54</f>
        <v>18</v>
      </c>
      <c r="L60" s="3">
        <f>Tavola1!L55-Tavola1!L54</f>
        <v>2</v>
      </c>
      <c r="M60" s="2">
        <f t="shared" si="1"/>
        <v>1.3190436933223413E-2</v>
      </c>
    </row>
    <row r="61" spans="1:13" hidden="1" outlineLevel="1">
      <c r="A61" s="16">
        <v>43944</v>
      </c>
      <c r="B61" s="3">
        <f>Tavola1!B56-Tavola1!B55</f>
        <v>3418</v>
      </c>
      <c r="C61" s="3"/>
      <c r="D61" s="3">
        <f>Tavola1!D56-Tavola1!D55</f>
        <v>43</v>
      </c>
      <c r="E61" s="3">
        <f>Tavola1!E56-Tavola1!E55</f>
        <v>14</v>
      </c>
      <c r="F61" s="3">
        <f>Tavola1!F56-Tavola1!F55</f>
        <v>-25</v>
      </c>
      <c r="G61" s="3">
        <f>Tavola1!G56-Tavola1!G55</f>
        <v>-24</v>
      </c>
      <c r="H61" s="3">
        <f>Tavola1!H56-Tavola1!H55</f>
        <v>-1</v>
      </c>
      <c r="I61" s="3"/>
      <c r="J61" s="3">
        <f>Tavola1!J56-Tavola1!J55</f>
        <v>39</v>
      </c>
      <c r="K61" s="3">
        <f>Tavola1!K56-Tavola1!K55</f>
        <v>24</v>
      </c>
      <c r="L61" s="3">
        <f>Tavola1!L56-Tavola1!L55</f>
        <v>5</v>
      </c>
      <c r="M61" s="2">
        <f t="shared" si="1"/>
        <v>1.2580456407255705E-2</v>
      </c>
    </row>
    <row r="62" spans="1:13" hidden="1" outlineLevel="1">
      <c r="A62" s="16">
        <v>43945</v>
      </c>
      <c r="B62" s="3">
        <f>Tavola1!B57-Tavola1!B56</f>
        <v>3015</v>
      </c>
      <c r="C62" s="3"/>
      <c r="D62" s="3">
        <f>Tavola1!D57-Tavola1!D56</f>
        <v>55</v>
      </c>
      <c r="E62" s="3">
        <f>Tavola1!E57-Tavola1!E56</f>
        <v>19</v>
      </c>
      <c r="F62" s="3">
        <f>Tavola1!F57-Tavola1!F56</f>
        <v>-17</v>
      </c>
      <c r="G62" s="3">
        <f>Tavola1!G57-Tavola1!G56</f>
        <v>-15</v>
      </c>
      <c r="H62" s="3">
        <f>Tavola1!H57-Tavola1!H56</f>
        <v>-2</v>
      </c>
      <c r="I62" s="3"/>
      <c r="J62" s="3">
        <f>Tavola1!J57-Tavola1!J56</f>
        <v>36</v>
      </c>
      <c r="K62" s="3">
        <f>Tavola1!K57-Tavola1!K56</f>
        <v>31</v>
      </c>
      <c r="L62" s="3">
        <f>Tavola1!L57-Tavola1!L56</f>
        <v>5</v>
      </c>
      <c r="M62" s="2">
        <f t="shared" si="1"/>
        <v>1.824212271973466E-2</v>
      </c>
    </row>
    <row r="63" spans="1:13" hidden="1" outlineLevel="1">
      <c r="A63" s="16">
        <v>43946</v>
      </c>
      <c r="B63" s="3">
        <f>Tavola1!B58-Tavola1!B57</f>
        <v>3086</v>
      </c>
      <c r="C63" s="3"/>
      <c r="D63" s="3">
        <f>Tavola1!D58-Tavola1!D57</f>
        <v>39</v>
      </c>
      <c r="E63" s="3">
        <f>Tavola1!E58-Tavola1!E57</f>
        <v>-48</v>
      </c>
      <c r="F63" s="3">
        <f>Tavola1!F58-Tavola1!F57</f>
        <v>-8</v>
      </c>
      <c r="G63" s="3">
        <f>Tavola1!G58-Tavola1!G57</f>
        <v>-9</v>
      </c>
      <c r="H63" s="3">
        <f>Tavola1!H58-Tavola1!H57</f>
        <v>1</v>
      </c>
      <c r="I63" s="3"/>
      <c r="J63" s="3">
        <f>Tavola1!J58-Tavola1!J57</f>
        <v>-40</v>
      </c>
      <c r="K63" s="3">
        <f>Tavola1!K58-Tavola1!K57</f>
        <v>81</v>
      </c>
      <c r="L63" s="3">
        <f>Tavola1!L58-Tavola1!L57</f>
        <v>6</v>
      </c>
      <c r="M63" s="2">
        <f t="shared" si="1"/>
        <v>1.2637718729747246E-2</v>
      </c>
    </row>
    <row r="64" spans="1:13" hidden="1" outlineLevel="1">
      <c r="A64" s="16">
        <v>43947</v>
      </c>
      <c r="B64" s="3">
        <f>Tavola1!B59-Tavola1!B58</f>
        <v>1853</v>
      </c>
      <c r="C64" s="3"/>
      <c r="D64" s="3">
        <f>Tavola1!D59-Tavola1!D58</f>
        <v>35</v>
      </c>
      <c r="E64" s="3">
        <f>Tavola1!E59-Tavola1!E58</f>
        <v>-165</v>
      </c>
      <c r="F64" s="3">
        <f>Tavola1!F59-Tavola1!F58</f>
        <v>-7</v>
      </c>
      <c r="G64" s="3">
        <f>Tavola1!G59-Tavola1!G58</f>
        <v>-7</v>
      </c>
      <c r="H64" s="3">
        <f>Tavola1!H59-Tavola1!H58</f>
        <v>0</v>
      </c>
      <c r="I64" s="3"/>
      <c r="J64" s="3">
        <f>Tavola1!J59-Tavola1!J58</f>
        <v>-158</v>
      </c>
      <c r="K64" s="3">
        <f>Tavola1!K59-Tavola1!K58</f>
        <v>196</v>
      </c>
      <c r="L64" s="3">
        <f>Tavola1!L59-Tavola1!L58</f>
        <v>4</v>
      </c>
      <c r="M64" s="2">
        <f t="shared" si="1"/>
        <v>1.8888289260658393E-2</v>
      </c>
    </row>
    <row r="65" spans="1:13" collapsed="1">
      <c r="A65" t="s">
        <v>42</v>
      </c>
      <c r="B65" s="3">
        <f>SUM(B58:B64)</f>
        <v>20332</v>
      </c>
      <c r="C65" s="3"/>
      <c r="D65" s="3">
        <f t="shared" ref="D65:L65" si="6">SUM(D58:D64)</f>
        <v>338</v>
      </c>
      <c r="E65" s="3">
        <f t="shared" si="6"/>
        <v>-95</v>
      </c>
      <c r="F65" s="3">
        <f t="shared" si="6"/>
        <v>-85</v>
      </c>
      <c r="G65" s="3">
        <f t="shared" si="6"/>
        <v>-77</v>
      </c>
      <c r="H65" s="3">
        <f t="shared" si="6"/>
        <v>-8</v>
      </c>
      <c r="I65" s="3"/>
      <c r="J65" s="3">
        <f t="shared" si="6"/>
        <v>-10</v>
      </c>
      <c r="K65" s="3">
        <f t="shared" si="6"/>
        <v>405</v>
      </c>
      <c r="L65" s="3">
        <f t="shared" si="6"/>
        <v>28</v>
      </c>
      <c r="M65" s="2">
        <f t="shared" si="1"/>
        <v>1.6624040920716114E-2</v>
      </c>
    </row>
    <row r="66" spans="1:13" hidden="1" outlineLevel="1">
      <c r="A66" s="16">
        <v>43948</v>
      </c>
      <c r="B66" s="3">
        <f>Tavola1!B60-Tavola1!B59</f>
        <v>546</v>
      </c>
      <c r="C66" s="3"/>
      <c r="D66" s="3">
        <f>Tavola1!D60-Tavola1!D59</f>
        <v>30</v>
      </c>
      <c r="E66" s="3">
        <f>Tavola1!E60-Tavola1!E59</f>
        <v>16</v>
      </c>
      <c r="F66" s="3">
        <f>Tavola1!F60-Tavola1!F59</f>
        <v>-3</v>
      </c>
      <c r="G66" s="3">
        <f>Tavola1!G60-Tavola1!G59</f>
        <v>-5</v>
      </c>
      <c r="H66" s="3">
        <f>Tavola1!H60-Tavola1!H59</f>
        <v>2</v>
      </c>
      <c r="I66" s="3"/>
      <c r="J66" s="3">
        <f>Tavola1!J60-Tavola1!J59</f>
        <v>19</v>
      </c>
      <c r="K66" s="3">
        <f>Tavola1!K60-Tavola1!K59</f>
        <v>11</v>
      </c>
      <c r="L66" s="3">
        <f>Tavola1!L60-Tavola1!L59</f>
        <v>3</v>
      </c>
      <c r="M66" s="2">
        <f t="shared" si="1"/>
        <v>5.4945054945054944E-2</v>
      </c>
    </row>
    <row r="67" spans="1:13" hidden="1" outlineLevel="1">
      <c r="A67" s="16">
        <v>43949</v>
      </c>
      <c r="B67" s="3">
        <f>Tavola1!B61-Tavola1!B60</f>
        <v>2358</v>
      </c>
      <c r="C67" s="3"/>
      <c r="D67" s="3">
        <f>Tavola1!D61-Tavola1!D60</f>
        <v>35</v>
      </c>
      <c r="E67" s="3">
        <f>Tavola1!E61-Tavola1!E60</f>
        <v>20</v>
      </c>
      <c r="F67" s="3">
        <f>Tavola1!F61-Tavola1!F60</f>
        <v>-13</v>
      </c>
      <c r="G67" s="3">
        <f>Tavola1!G61-Tavola1!G60</f>
        <v>-12</v>
      </c>
      <c r="H67" s="3">
        <f>Tavola1!H61-Tavola1!H60</f>
        <v>-1</v>
      </c>
      <c r="I67" s="3"/>
      <c r="J67" s="3">
        <f>Tavola1!J61-Tavola1!J60</f>
        <v>33</v>
      </c>
      <c r="K67" s="3">
        <f>Tavola1!K61-Tavola1!K60</f>
        <v>14</v>
      </c>
      <c r="L67" s="3">
        <f>Tavola1!L61-Tavola1!L60</f>
        <v>1</v>
      </c>
      <c r="M67" s="2">
        <f t="shared" si="1"/>
        <v>1.4843087362171332E-2</v>
      </c>
    </row>
    <row r="68" spans="1:13" hidden="1" outlineLevel="1">
      <c r="A68" s="16">
        <v>43950</v>
      </c>
      <c r="B68" s="3">
        <f>Tavola1!B62-Tavola1!B61</f>
        <v>2352</v>
      </c>
      <c r="C68" s="3"/>
      <c r="D68" s="3">
        <f>Tavola1!D62-Tavola1!D61</f>
        <v>20</v>
      </c>
      <c r="E68" s="3">
        <f>Tavola1!E62-Tavola1!E61</f>
        <v>2</v>
      </c>
      <c r="F68" s="3">
        <f>Tavola1!F62-Tavola1!F61</f>
        <v>-13</v>
      </c>
      <c r="G68" s="3">
        <f>Tavola1!G62-Tavola1!G61</f>
        <v>-13</v>
      </c>
      <c r="H68" s="3">
        <f>Tavola1!H62-Tavola1!H61</f>
        <v>0</v>
      </c>
      <c r="I68" s="3"/>
      <c r="J68" s="3">
        <f>Tavola1!J62-Tavola1!J61</f>
        <v>15</v>
      </c>
      <c r="K68" s="3">
        <f>Tavola1!K62-Tavola1!K61</f>
        <v>18</v>
      </c>
      <c r="L68" s="3">
        <f>Tavola1!L62-Tavola1!L61</f>
        <v>0</v>
      </c>
      <c r="M68" s="2">
        <f t="shared" si="1"/>
        <v>8.5034013605442185E-3</v>
      </c>
    </row>
    <row r="69" spans="1:13" hidden="1" outlineLevel="1">
      <c r="A69" s="16">
        <v>43951</v>
      </c>
      <c r="B69" s="3">
        <f>Tavola1!B63-Tavola1!B62</f>
        <v>4309</v>
      </c>
      <c r="C69" s="3"/>
      <c r="D69" s="3">
        <f>Tavola1!D63-Tavola1!D62</f>
        <v>26</v>
      </c>
      <c r="E69" s="3">
        <f>Tavola1!E63-Tavola1!E62</f>
        <v>12</v>
      </c>
      <c r="F69" s="3">
        <f>Tavola1!F63-Tavola1!F62</f>
        <v>-8</v>
      </c>
      <c r="G69" s="3">
        <f>Tavola1!G63-Tavola1!G62</f>
        <v>-7</v>
      </c>
      <c r="H69" s="3">
        <f>Tavola1!H63-Tavola1!H62</f>
        <v>-1</v>
      </c>
      <c r="I69" s="3"/>
      <c r="J69" s="3">
        <f>Tavola1!J63-Tavola1!J62</f>
        <v>20</v>
      </c>
      <c r="K69" s="3">
        <f>Tavola1!K63-Tavola1!K62</f>
        <v>11</v>
      </c>
      <c r="L69" s="3">
        <f>Tavola1!L63-Tavola1!L62</f>
        <v>3</v>
      </c>
      <c r="M69" s="2">
        <f t="shared" si="1"/>
        <v>6.0338825713622648E-3</v>
      </c>
    </row>
    <row r="70" spans="1:13" hidden="1" outlineLevel="1">
      <c r="A70" s="16">
        <v>43952</v>
      </c>
      <c r="B70" s="3">
        <f>Tavola1!B64-Tavola1!B63</f>
        <v>3191</v>
      </c>
      <c r="C70" s="3"/>
      <c r="D70" s="3">
        <f>Tavola1!D64-Tavola1!D63</f>
        <v>28</v>
      </c>
      <c r="E70" s="3">
        <f>Tavola1!E64-Tavola1!E63</f>
        <v>14</v>
      </c>
      <c r="F70" s="3">
        <f>Tavola1!F64-Tavola1!F63</f>
        <v>-12</v>
      </c>
      <c r="G70" s="3">
        <f>Tavola1!G64-Tavola1!G63</f>
        <v>-9</v>
      </c>
      <c r="H70" s="3">
        <f>Tavola1!H64-Tavola1!H63</f>
        <v>-3</v>
      </c>
      <c r="I70" s="3"/>
      <c r="J70" s="3">
        <f>Tavola1!J64-Tavola1!J63</f>
        <v>26</v>
      </c>
      <c r="K70" s="3">
        <f>Tavola1!K64-Tavola1!K63</f>
        <v>12</v>
      </c>
      <c r="L70" s="3">
        <f>Tavola1!L64-Tavola1!L63</f>
        <v>2</v>
      </c>
      <c r="M70" s="2">
        <f t="shared" si="1"/>
        <v>8.7746787840802254E-3</v>
      </c>
    </row>
    <row r="71" spans="1:13" hidden="1" outlineLevel="1">
      <c r="A71" s="16">
        <v>43953</v>
      </c>
      <c r="B71" s="3">
        <f>Tavola1!B65-Tavola1!B64</f>
        <v>1492</v>
      </c>
      <c r="C71" s="3"/>
      <c r="D71" s="3">
        <f>Tavola1!D65-Tavola1!D64</f>
        <v>19</v>
      </c>
      <c r="E71" s="3">
        <f>Tavola1!E65-Tavola1!E64</f>
        <v>15</v>
      </c>
      <c r="F71" s="3">
        <f>Tavola1!F65-Tavola1!F64</f>
        <v>-3</v>
      </c>
      <c r="G71" s="3">
        <f>Tavola1!G65-Tavola1!G64</f>
        <v>-3</v>
      </c>
      <c r="H71" s="3">
        <f>Tavola1!H65-Tavola1!H64</f>
        <v>0</v>
      </c>
      <c r="I71" s="3"/>
      <c r="J71" s="3">
        <f>Tavola1!J65-Tavola1!J64</f>
        <v>18</v>
      </c>
      <c r="K71" s="3">
        <f>Tavola1!K65-Tavola1!K64</f>
        <v>1</v>
      </c>
      <c r="L71" s="3">
        <f>Tavola1!L65-Tavola1!L64</f>
        <v>3</v>
      </c>
      <c r="M71" s="2">
        <f t="shared" si="1"/>
        <v>1.2734584450402145E-2</v>
      </c>
    </row>
    <row r="72" spans="1:13" hidden="1" outlineLevel="1">
      <c r="A72" s="16">
        <v>43954</v>
      </c>
      <c r="B72" s="3">
        <f>Tavola1!B66-Tavola1!B65</f>
        <v>1603</v>
      </c>
      <c r="C72" s="3"/>
      <c r="D72" s="3">
        <f>Tavola1!D66-Tavola1!D65</f>
        <v>27</v>
      </c>
      <c r="E72" s="3">
        <f>Tavola1!E66-Tavola1!E65</f>
        <v>17</v>
      </c>
      <c r="F72" s="3">
        <f>Tavola1!F66-Tavola1!F65</f>
        <v>-14</v>
      </c>
      <c r="G72" s="3">
        <f>Tavola1!G66-Tavola1!G65</f>
        <v>-13</v>
      </c>
      <c r="H72" s="3">
        <f>Tavola1!H66-Tavola1!H65</f>
        <v>-1</v>
      </c>
      <c r="I72" s="3"/>
      <c r="J72" s="3">
        <f>Tavola1!J66-Tavola1!J65</f>
        <v>31</v>
      </c>
      <c r="K72" s="3">
        <f>Tavola1!K66-Tavola1!K65</f>
        <v>8</v>
      </c>
      <c r="L72" s="3">
        <f>Tavola1!L66-Tavola1!L65</f>
        <v>2</v>
      </c>
      <c r="M72" s="2">
        <f t="shared" si="1"/>
        <v>1.6843418590143482E-2</v>
      </c>
    </row>
    <row r="73" spans="1:13" collapsed="1">
      <c r="A73" t="s">
        <v>43</v>
      </c>
      <c r="B73" s="3">
        <f>SUM(B66:B72)</f>
        <v>15851</v>
      </c>
      <c r="C73" s="3"/>
      <c r="D73" s="3">
        <f t="shared" ref="D73:L73" si="7">SUM(D66:D72)</f>
        <v>185</v>
      </c>
      <c r="E73" s="3">
        <f t="shared" si="7"/>
        <v>96</v>
      </c>
      <c r="F73" s="3">
        <f t="shared" si="7"/>
        <v>-66</v>
      </c>
      <c r="G73" s="3">
        <f t="shared" si="7"/>
        <v>-62</v>
      </c>
      <c r="H73" s="3">
        <f t="shared" si="7"/>
        <v>-4</v>
      </c>
      <c r="I73" s="3"/>
      <c r="J73" s="3">
        <f t="shared" si="7"/>
        <v>162</v>
      </c>
      <c r="K73" s="3">
        <f t="shared" si="7"/>
        <v>75</v>
      </c>
      <c r="L73" s="3">
        <f t="shared" si="7"/>
        <v>14</v>
      </c>
      <c r="M73" s="2">
        <f t="shared" si="1"/>
        <v>1.1671187937669547E-2</v>
      </c>
    </row>
    <row r="74" spans="1:13" hidden="1" outlineLevel="1">
      <c r="A74" s="16">
        <v>43955</v>
      </c>
      <c r="B74" s="3">
        <f>Tavola1!B67-Tavola1!B66</f>
        <v>1211</v>
      </c>
      <c r="C74" s="3"/>
      <c r="D74" s="3">
        <f>Tavola1!D67-Tavola1!D66</f>
        <v>15</v>
      </c>
      <c r="E74" s="3">
        <f>Tavola1!E67-Tavola1!E66</f>
        <v>-1</v>
      </c>
      <c r="F74" s="3">
        <f>Tavola1!F67-Tavola1!F66</f>
        <v>-9</v>
      </c>
      <c r="G74" s="3">
        <f>Tavola1!G67-Tavola1!G66</f>
        <v>-7</v>
      </c>
      <c r="H74" s="3">
        <f>Tavola1!H67-Tavola1!H66</f>
        <v>-2</v>
      </c>
      <c r="I74" s="3"/>
      <c r="J74" s="3">
        <f>Tavola1!J67-Tavola1!J66</f>
        <v>8</v>
      </c>
      <c r="K74" s="3">
        <f>Tavola1!K67-Tavola1!K66</f>
        <v>14</v>
      </c>
      <c r="L74" s="3">
        <f>Tavola1!L67-Tavola1!L66</f>
        <v>2</v>
      </c>
      <c r="M74" s="2">
        <f t="shared" si="1"/>
        <v>1.2386457473162676E-2</v>
      </c>
    </row>
    <row r="75" spans="1:13" hidden="1" outlineLevel="1">
      <c r="A75" s="16">
        <v>43956</v>
      </c>
      <c r="B75" s="3">
        <f>Tavola1!B68-Tavola1!B67</f>
        <v>4140</v>
      </c>
      <c r="C75" s="3"/>
      <c r="D75" s="3">
        <f>Tavola1!D68-Tavola1!D67</f>
        <v>12</v>
      </c>
      <c r="E75" s="3">
        <f>Tavola1!E68-Tavola1!E67</f>
        <v>0</v>
      </c>
      <c r="F75" s="3">
        <f>Tavola1!F68-Tavola1!F67</f>
        <v>-10</v>
      </c>
      <c r="G75" s="3">
        <f>Tavola1!G68-Tavola1!G67</f>
        <v>-9</v>
      </c>
      <c r="H75" s="3">
        <f>Tavola1!H68-Tavola1!H67</f>
        <v>-1</v>
      </c>
      <c r="I75" s="3"/>
      <c r="J75" s="3">
        <f>Tavola1!J68-Tavola1!J67</f>
        <v>10</v>
      </c>
      <c r="K75" s="3">
        <f>Tavola1!K68-Tavola1!K67</f>
        <v>9</v>
      </c>
      <c r="L75" s="3">
        <f>Tavola1!L68-Tavola1!L67</f>
        <v>3</v>
      </c>
      <c r="M75" s="2">
        <f t="shared" si="1"/>
        <v>2.8985507246376812E-3</v>
      </c>
    </row>
    <row r="76" spans="1:13" hidden="1" outlineLevel="1">
      <c r="A76" s="16">
        <v>43957</v>
      </c>
      <c r="B76" s="3">
        <f>Tavola1!B69-Tavola1!B68</f>
        <v>1693</v>
      </c>
      <c r="C76" s="3"/>
      <c r="D76" s="3">
        <f>Tavola1!D69-Tavola1!D68</f>
        <v>14</v>
      </c>
      <c r="E76" s="3">
        <f>Tavola1!E69-Tavola1!E68</f>
        <v>-1</v>
      </c>
      <c r="F76" s="3">
        <f>Tavola1!F69-Tavola1!F68</f>
        <v>-9</v>
      </c>
      <c r="G76" s="3">
        <f>Tavola1!G69-Tavola1!G68</f>
        <v>-8</v>
      </c>
      <c r="H76" s="3">
        <f>Tavola1!H69-Tavola1!H68</f>
        <v>-1</v>
      </c>
      <c r="I76" s="3"/>
      <c r="J76" s="3">
        <f>Tavola1!J69-Tavola1!J68</f>
        <v>8</v>
      </c>
      <c r="K76" s="3">
        <f>Tavola1!K69-Tavola1!K68</f>
        <v>12</v>
      </c>
      <c r="L76" s="3">
        <f>Tavola1!L69-Tavola1!L68</f>
        <v>3</v>
      </c>
      <c r="M76" s="2">
        <f t="shared" si="1"/>
        <v>8.2693443591258121E-3</v>
      </c>
    </row>
    <row r="77" spans="1:13" hidden="1" outlineLevel="1">
      <c r="A77" s="16">
        <v>43958</v>
      </c>
      <c r="B77" s="3">
        <f>Tavola1!B70-Tavola1!B69</f>
        <v>2696</v>
      </c>
      <c r="C77" s="3"/>
      <c r="D77" s="3">
        <f>Tavola1!D70-Tavola1!D69</f>
        <v>7</v>
      </c>
      <c r="E77" s="3">
        <f>Tavola1!E70-Tavola1!E69</f>
        <v>-74</v>
      </c>
      <c r="F77" s="3">
        <f>Tavola1!F70-Tavola1!F69</f>
        <v>-14</v>
      </c>
      <c r="G77" s="3">
        <f>Tavola1!G70-Tavola1!G69</f>
        <v>-10</v>
      </c>
      <c r="H77" s="3">
        <f>Tavola1!H70-Tavola1!H69</f>
        <v>-4</v>
      </c>
      <c r="I77" s="3"/>
      <c r="J77" s="3">
        <f>Tavola1!J70-Tavola1!J69</f>
        <v>-60</v>
      </c>
      <c r="K77" s="3">
        <f>Tavola1!K70-Tavola1!K69</f>
        <v>80</v>
      </c>
      <c r="L77" s="3">
        <f>Tavola1!L70-Tavola1!L69</f>
        <v>1</v>
      </c>
      <c r="M77" s="2">
        <f t="shared" si="1"/>
        <v>2.5964391691394658E-3</v>
      </c>
    </row>
    <row r="78" spans="1:13" hidden="1" outlineLevel="1">
      <c r="A78" s="16">
        <v>43959</v>
      </c>
      <c r="B78" s="3">
        <f>Tavola1!B71-Tavola1!B70</f>
        <v>3016</v>
      </c>
      <c r="C78" s="3"/>
      <c r="D78" s="3">
        <f>Tavola1!D71-Tavola1!D70</f>
        <v>13</v>
      </c>
      <c r="E78" s="3">
        <f>Tavola1!E71-Tavola1!E70</f>
        <v>0</v>
      </c>
      <c r="F78" s="3">
        <f>Tavola1!F71-Tavola1!F70</f>
        <v>-41</v>
      </c>
      <c r="G78" s="3">
        <f>Tavola1!G71-Tavola1!G70</f>
        <v>-39</v>
      </c>
      <c r="H78" s="3">
        <f>Tavola1!H71-Tavola1!H70</f>
        <v>-2</v>
      </c>
      <c r="I78" s="3"/>
      <c r="J78" s="3">
        <f>Tavola1!J71-Tavola1!J70</f>
        <v>41</v>
      </c>
      <c r="K78" s="3">
        <f>Tavola1!K71-Tavola1!K70</f>
        <v>11</v>
      </c>
      <c r="L78" s="3">
        <f>Tavola1!L71-Tavola1!L70</f>
        <v>2</v>
      </c>
      <c r="M78" s="2">
        <f t="shared" si="1"/>
        <v>4.3103448275862068E-3</v>
      </c>
    </row>
    <row r="79" spans="1:13" hidden="1" outlineLevel="1">
      <c r="A79" s="16">
        <v>43960</v>
      </c>
      <c r="B79" s="3">
        <f>Tavola1!B72-Tavola1!B71</f>
        <v>2837</v>
      </c>
      <c r="C79" s="3"/>
      <c r="D79" s="3">
        <f>Tavola1!D72-Tavola1!D71</f>
        <v>12</v>
      </c>
      <c r="E79" s="3">
        <f>Tavola1!E72-Tavola1!E71</f>
        <v>-47</v>
      </c>
      <c r="F79" s="3">
        <f>Tavola1!F72-Tavola1!F71</f>
        <v>-35</v>
      </c>
      <c r="G79" s="3">
        <f>Tavola1!G72-Tavola1!G71</f>
        <v>-33</v>
      </c>
      <c r="H79" s="3">
        <f>Tavola1!H72-Tavola1!H71</f>
        <v>-2</v>
      </c>
      <c r="I79" s="3"/>
      <c r="J79" s="3">
        <f>Tavola1!J72-Tavola1!J71</f>
        <v>-12</v>
      </c>
      <c r="K79" s="3">
        <f>Tavola1!K72-Tavola1!K71</f>
        <v>56</v>
      </c>
      <c r="L79" s="3">
        <f>Tavola1!L72-Tavola1!L71</f>
        <v>3</v>
      </c>
      <c r="M79" s="2">
        <f t="shared" si="1"/>
        <v>4.2298202326401125E-3</v>
      </c>
    </row>
    <row r="80" spans="1:13" hidden="1" outlineLevel="1">
      <c r="A80" s="16">
        <v>43961</v>
      </c>
      <c r="B80" s="3">
        <f>Tavola1!B73-Tavola1!B72</f>
        <v>855</v>
      </c>
      <c r="C80" s="3"/>
      <c r="D80" s="3">
        <f>Tavola1!D73-Tavola1!D72</f>
        <v>14</v>
      </c>
      <c r="E80" s="3">
        <f>Tavola1!E73-Tavola1!E72</f>
        <v>-11</v>
      </c>
      <c r="F80" s="3">
        <f>Tavola1!F73-Tavola1!F72</f>
        <v>-5</v>
      </c>
      <c r="G80" s="3">
        <f>Tavola1!G73-Tavola1!G72</f>
        <v>-4</v>
      </c>
      <c r="H80" s="3">
        <f>Tavola1!H73-Tavola1!H72</f>
        <v>-1</v>
      </c>
      <c r="I80" s="3"/>
      <c r="J80" s="3">
        <f>Tavola1!J73-Tavola1!J72</f>
        <v>-6</v>
      </c>
      <c r="K80" s="3">
        <f>Tavola1!K73-Tavola1!K72</f>
        <v>25</v>
      </c>
      <c r="L80" s="3">
        <f>Tavola1!L73-Tavola1!L72</f>
        <v>0</v>
      </c>
      <c r="M80" s="2">
        <f t="shared" si="1"/>
        <v>1.6374269005847954E-2</v>
      </c>
    </row>
    <row r="81" spans="1:13" collapsed="1">
      <c r="A81" t="s">
        <v>44</v>
      </c>
      <c r="B81" s="3">
        <f>SUM(B74:B80)</f>
        <v>16448</v>
      </c>
      <c r="C81" s="3"/>
      <c r="D81" s="3">
        <f t="shared" ref="D81:L81" si="8">SUM(D74:D80)</f>
        <v>87</v>
      </c>
      <c r="E81" s="3">
        <f t="shared" si="8"/>
        <v>-134</v>
      </c>
      <c r="F81" s="3">
        <f t="shared" si="8"/>
        <v>-123</v>
      </c>
      <c r="G81" s="3">
        <f t="shared" si="8"/>
        <v>-110</v>
      </c>
      <c r="H81" s="3">
        <f t="shared" si="8"/>
        <v>-13</v>
      </c>
      <c r="I81" s="3"/>
      <c r="J81" s="3">
        <f t="shared" si="8"/>
        <v>-11</v>
      </c>
      <c r="K81" s="3">
        <f t="shared" si="8"/>
        <v>207</v>
      </c>
      <c r="L81" s="3">
        <f t="shared" si="8"/>
        <v>14</v>
      </c>
      <c r="M81" s="2">
        <f t="shared" si="1"/>
        <v>5.2893968871595334E-3</v>
      </c>
    </row>
    <row r="82" spans="1:13" hidden="1" outlineLevel="1">
      <c r="A82" s="16">
        <v>43962</v>
      </c>
      <c r="B82" s="3">
        <f>Tavola1!B74-Tavola1!B73</f>
        <v>731</v>
      </c>
      <c r="C82" s="3"/>
      <c r="D82" s="3">
        <f>Tavola1!D74-Tavola1!D73</f>
        <v>12</v>
      </c>
      <c r="E82" s="3">
        <f>Tavola1!E74-Tavola1!E73</f>
        <v>-7</v>
      </c>
      <c r="F82" s="3">
        <f>Tavola1!F74-Tavola1!F73</f>
        <v>-2</v>
      </c>
      <c r="G82" s="3">
        <f>Tavola1!G74-Tavola1!G73</f>
        <v>-2</v>
      </c>
      <c r="H82" s="3">
        <f>Tavola1!H74-Tavola1!H73</f>
        <v>0</v>
      </c>
      <c r="I82" s="3"/>
      <c r="J82" s="3">
        <f>Tavola1!J74-Tavola1!J73</f>
        <v>-5</v>
      </c>
      <c r="K82" s="3">
        <f>Tavola1!K74-Tavola1!K73</f>
        <v>18</v>
      </c>
      <c r="L82" s="3">
        <f>Tavola1!L74-Tavola1!L73</f>
        <v>1</v>
      </c>
      <c r="M82" s="2">
        <f t="shared" si="1"/>
        <v>1.6415868673050615E-2</v>
      </c>
    </row>
    <row r="83" spans="1:13" hidden="1" outlineLevel="1">
      <c r="A83" s="16">
        <v>43963</v>
      </c>
      <c r="B83" s="3">
        <f>Tavola1!B75-Tavola1!B74</f>
        <v>1883</v>
      </c>
      <c r="C83" s="3"/>
      <c r="D83" s="3">
        <f>Tavola1!D75-Tavola1!D74</f>
        <v>4</v>
      </c>
      <c r="E83" s="3">
        <f>Tavola1!E75-Tavola1!E74</f>
        <v>-151</v>
      </c>
      <c r="F83" s="3">
        <f>Tavola1!F75-Tavola1!F74</f>
        <v>-38</v>
      </c>
      <c r="G83" s="3">
        <f>Tavola1!G75-Tavola1!G74</f>
        <v>-37</v>
      </c>
      <c r="H83" s="3">
        <f>Tavola1!H75-Tavola1!H74</f>
        <v>-1</v>
      </c>
      <c r="I83" s="3"/>
      <c r="J83" s="3">
        <f>Tavola1!J75-Tavola1!J74</f>
        <v>-113</v>
      </c>
      <c r="K83" s="3">
        <f>Tavola1!K75-Tavola1!K74</f>
        <v>151</v>
      </c>
      <c r="L83" s="3">
        <f>Tavola1!L75-Tavola1!L74</f>
        <v>4</v>
      </c>
      <c r="M83" s="2">
        <f t="shared" si="1"/>
        <v>2.1242697822623472E-3</v>
      </c>
    </row>
    <row r="84" spans="1:13" hidden="1" outlineLevel="1">
      <c r="A84" s="16">
        <v>43964</v>
      </c>
      <c r="B84" s="3">
        <f>Tavola1!B76-Tavola1!B75</f>
        <v>2974</v>
      </c>
      <c r="C84" s="3"/>
      <c r="D84" s="3">
        <f>Tavola1!D76-Tavola1!D75</f>
        <v>11</v>
      </c>
      <c r="E84" s="3">
        <f>Tavola1!E76-Tavola1!E75</f>
        <v>-22</v>
      </c>
      <c r="F84" s="3">
        <f>Tavola1!F76-Tavola1!F75</f>
        <v>-24</v>
      </c>
      <c r="G84" s="3">
        <f>Tavola1!G76-Tavola1!G75</f>
        <v>-22</v>
      </c>
      <c r="H84" s="3">
        <f>Tavola1!H76-Tavola1!H75</f>
        <v>-2</v>
      </c>
      <c r="I84" s="3"/>
      <c r="J84" s="3">
        <f>Tavola1!J76-Tavola1!J75</f>
        <v>2</v>
      </c>
      <c r="K84" s="3">
        <f>Tavola1!K76-Tavola1!K75</f>
        <v>32</v>
      </c>
      <c r="L84" s="3">
        <f>Tavola1!L76-Tavola1!L75</f>
        <v>1</v>
      </c>
      <c r="M84" s="2">
        <f t="shared" si="1"/>
        <v>3.6987222595830532E-3</v>
      </c>
    </row>
    <row r="85" spans="1:13" hidden="1" outlineLevel="1">
      <c r="A85" s="16">
        <v>43965</v>
      </c>
      <c r="B85" s="3">
        <f>Tavola1!B77-Tavola1!B76</f>
        <v>3146</v>
      </c>
      <c r="C85" s="3"/>
      <c r="D85" s="3">
        <f>Tavola1!D77-Tavola1!D76</f>
        <v>12</v>
      </c>
      <c r="E85" s="3">
        <f>Tavola1!E77-Tavola1!E76</f>
        <v>-35</v>
      </c>
      <c r="F85" s="3">
        <f>Tavola1!F77-Tavola1!F76</f>
        <v>-10</v>
      </c>
      <c r="G85" s="3">
        <f>Tavola1!G77-Tavola1!G76</f>
        <v>-9</v>
      </c>
      <c r="H85" s="3">
        <f>Tavola1!H77-Tavola1!H76</f>
        <v>-1</v>
      </c>
      <c r="I85" s="3"/>
      <c r="J85" s="3">
        <f>Tavola1!J77-Tavola1!J76</f>
        <v>-25</v>
      </c>
      <c r="K85" s="3">
        <f>Tavola1!K77-Tavola1!K76</f>
        <v>46</v>
      </c>
      <c r="L85" s="3">
        <f>Tavola1!L77-Tavola1!L76</f>
        <v>0</v>
      </c>
      <c r="M85" s="2">
        <f t="shared" si="1"/>
        <v>3.8143674507310869E-3</v>
      </c>
    </row>
    <row r="86" spans="1:13" hidden="1" outlineLevel="1">
      <c r="A86" s="16">
        <v>43966</v>
      </c>
      <c r="B86" s="3">
        <f>Tavola1!B78-Tavola1!B77</f>
        <v>1792</v>
      </c>
      <c r="C86" s="3"/>
      <c r="D86" s="3">
        <f>Tavola1!D78-Tavola1!D77</f>
        <v>8</v>
      </c>
      <c r="E86" s="3">
        <f>Tavola1!E78-Tavola1!E77</f>
        <v>-94</v>
      </c>
      <c r="F86" s="3">
        <f>Tavola1!F78-Tavola1!F77</f>
        <v>-6</v>
      </c>
      <c r="G86" s="3">
        <f>Tavola1!G78-Tavola1!G77</f>
        <v>-5</v>
      </c>
      <c r="H86" s="3">
        <f>Tavola1!H78-Tavola1!H77</f>
        <v>-1</v>
      </c>
      <c r="I86" s="3"/>
      <c r="J86" s="3">
        <f>Tavola1!J78-Tavola1!J77</f>
        <v>-88</v>
      </c>
      <c r="K86" s="3">
        <f>Tavola1!K78-Tavola1!K77</f>
        <v>102</v>
      </c>
      <c r="L86" s="3">
        <f>Tavola1!L78-Tavola1!L77</f>
        <v>1</v>
      </c>
      <c r="M86" s="2">
        <f t="shared" si="1"/>
        <v>4.464285714285714E-3</v>
      </c>
    </row>
    <row r="87" spans="1:13" hidden="1" outlineLevel="1">
      <c r="A87" s="16">
        <v>43967</v>
      </c>
      <c r="B87" s="3">
        <f>Tavola1!B79-Tavola1!B78</f>
        <v>2034</v>
      </c>
      <c r="C87" s="3"/>
      <c r="D87" s="3">
        <f>Tavola1!D79-Tavola1!D78</f>
        <v>8</v>
      </c>
      <c r="E87" s="3">
        <f>Tavola1!E79-Tavola1!E78</f>
        <v>-101</v>
      </c>
      <c r="F87" s="3">
        <f>Tavola1!F79-Tavola1!F78</f>
        <v>-38</v>
      </c>
      <c r="G87" s="3">
        <f>Tavola1!G79-Tavola1!G78</f>
        <v>-39</v>
      </c>
      <c r="H87" s="3">
        <f>Tavola1!H79-Tavola1!H78</f>
        <v>1</v>
      </c>
      <c r="I87" s="3"/>
      <c r="J87" s="3">
        <f>Tavola1!J79-Tavola1!J78</f>
        <v>-63</v>
      </c>
      <c r="K87" s="3">
        <f>Tavola1!K79-Tavola1!K78</f>
        <v>107</v>
      </c>
      <c r="L87" s="3">
        <f>Tavola1!L79-Tavola1!L78</f>
        <v>2</v>
      </c>
      <c r="M87" s="2">
        <f t="shared" si="1"/>
        <v>3.9331366764995086E-3</v>
      </c>
    </row>
    <row r="88" spans="1:13" hidden="1" outlineLevel="1">
      <c r="A88" s="16">
        <v>43968</v>
      </c>
      <c r="B88" s="3">
        <f>Tavola1!B80-Tavola1!B79</f>
        <v>2463</v>
      </c>
      <c r="C88" s="3"/>
      <c r="D88" s="3">
        <f>Tavola1!D80-Tavola1!D79</f>
        <v>6</v>
      </c>
      <c r="E88" s="3">
        <f>Tavola1!E80-Tavola1!E79</f>
        <v>-104</v>
      </c>
      <c r="F88" s="3">
        <f>Tavola1!F80-Tavola1!F79</f>
        <v>-13</v>
      </c>
      <c r="G88" s="3">
        <f>Tavola1!G80-Tavola1!G79</f>
        <v>-14</v>
      </c>
      <c r="H88" s="3">
        <f>Tavola1!H80-Tavola1!H79</f>
        <v>1</v>
      </c>
      <c r="I88" s="3"/>
      <c r="J88" s="3">
        <f>Tavola1!J80-Tavola1!J79</f>
        <v>-91</v>
      </c>
      <c r="K88" s="3">
        <f>Tavola1!K80-Tavola1!K79</f>
        <v>108</v>
      </c>
      <c r="L88" s="3">
        <f>Tavola1!L80-Tavola1!L79</f>
        <v>2</v>
      </c>
      <c r="M88" s="2">
        <f t="shared" si="1"/>
        <v>2.4360535931790498E-3</v>
      </c>
    </row>
    <row r="89" spans="1:13" collapsed="1">
      <c r="A89" t="s">
        <v>46</v>
      </c>
      <c r="B89" s="3">
        <f>SUM(B82:B88)</f>
        <v>15023</v>
      </c>
      <c r="C89" s="3"/>
      <c r="D89" s="3">
        <f t="shared" ref="D89:L89" si="9">SUM(D82:D88)</f>
        <v>61</v>
      </c>
      <c r="E89" s="3">
        <f t="shared" si="9"/>
        <v>-514</v>
      </c>
      <c r="F89" s="3">
        <f t="shared" si="9"/>
        <v>-131</v>
      </c>
      <c r="G89" s="3">
        <f t="shared" si="9"/>
        <v>-128</v>
      </c>
      <c r="H89" s="3">
        <f t="shared" si="9"/>
        <v>-3</v>
      </c>
      <c r="I89" s="3"/>
      <c r="J89" s="3">
        <f t="shared" si="9"/>
        <v>-383</v>
      </c>
      <c r="K89" s="3">
        <f t="shared" si="9"/>
        <v>564</v>
      </c>
      <c r="L89" s="3">
        <f t="shared" si="9"/>
        <v>11</v>
      </c>
      <c r="M89" s="2">
        <f t="shared" ref="M89:M152" si="10">D89/B89</f>
        <v>4.0604406576582571E-3</v>
      </c>
    </row>
    <row r="90" spans="1:13" hidden="1" outlineLevel="1">
      <c r="A90" s="16">
        <v>43969</v>
      </c>
      <c r="B90" s="3">
        <f>Tavola1!B81-Tavola1!B80</f>
        <v>1433</v>
      </c>
      <c r="C90" s="3"/>
      <c r="D90" s="3">
        <f>Tavola1!D81-Tavola1!D80</f>
        <v>7</v>
      </c>
      <c r="E90" s="3">
        <f>Tavola1!E81-Tavola1!E80</f>
        <v>-16</v>
      </c>
      <c r="F90" s="3">
        <f>Tavola1!F81-Tavola1!F80</f>
        <v>-8</v>
      </c>
      <c r="G90" s="3">
        <f>Tavola1!G81-Tavola1!G80</f>
        <v>-8</v>
      </c>
      <c r="H90" s="3">
        <f>Tavola1!H81-Tavola1!H80</f>
        <v>0</v>
      </c>
      <c r="I90" s="3"/>
      <c r="J90" s="3">
        <f>Tavola1!J81-Tavola1!J80</f>
        <v>-8</v>
      </c>
      <c r="K90" s="3">
        <f>Tavola1!K81-Tavola1!K80</f>
        <v>23</v>
      </c>
      <c r="L90" s="3">
        <f>Tavola1!L81-Tavola1!L80</f>
        <v>0</v>
      </c>
      <c r="M90" s="2">
        <f t="shared" si="10"/>
        <v>4.8848569434752267E-3</v>
      </c>
    </row>
    <row r="91" spans="1:13" hidden="1" outlineLevel="1">
      <c r="A91" s="16">
        <v>43970</v>
      </c>
      <c r="B91" s="3">
        <f>Tavola1!B82-Tavola1!B81</f>
        <v>3181</v>
      </c>
      <c r="C91" s="3"/>
      <c r="D91" s="3">
        <f>Tavola1!D82-Tavola1!D81</f>
        <v>8</v>
      </c>
      <c r="E91" s="3">
        <f>Tavola1!E82-Tavola1!E81</f>
        <v>-15</v>
      </c>
      <c r="F91" s="3">
        <f>Tavola1!F82-Tavola1!F81</f>
        <v>-13</v>
      </c>
      <c r="G91" s="3">
        <f>Tavola1!G82-Tavola1!G81</f>
        <v>-12</v>
      </c>
      <c r="H91" s="3">
        <f>Tavola1!H82-Tavola1!H81</f>
        <v>-1</v>
      </c>
      <c r="I91" s="3"/>
      <c r="J91" s="3">
        <f>Tavola1!J82-Tavola1!J81</f>
        <v>-2</v>
      </c>
      <c r="K91" s="3">
        <f>Tavola1!K82-Tavola1!K81</f>
        <v>22</v>
      </c>
      <c r="L91" s="3">
        <f>Tavola1!L82-Tavola1!L81</f>
        <v>1</v>
      </c>
      <c r="M91" s="2">
        <f t="shared" si="10"/>
        <v>2.5149324111914491E-3</v>
      </c>
    </row>
    <row r="92" spans="1:13" hidden="1" outlineLevel="1">
      <c r="A92" s="16">
        <v>43971</v>
      </c>
      <c r="B92" s="3">
        <f>Tavola1!B83-Tavola1!B82</f>
        <v>1533</v>
      </c>
      <c r="C92" s="3"/>
      <c r="D92" s="3">
        <f>Tavola1!D83-Tavola1!D82</f>
        <v>8</v>
      </c>
      <c r="E92" s="3">
        <f>Tavola1!E83-Tavola1!E82</f>
        <v>-1</v>
      </c>
      <c r="F92" s="3">
        <f>Tavola1!F83-Tavola1!F82</f>
        <v>-8</v>
      </c>
      <c r="G92" s="3">
        <f>Tavola1!G83-Tavola1!G82</f>
        <v>-7</v>
      </c>
      <c r="H92" s="3">
        <f>Tavola1!H83-Tavola1!H82</f>
        <v>-1</v>
      </c>
      <c r="I92" s="3"/>
      <c r="J92" s="3">
        <f>Tavola1!J83-Tavola1!J82</f>
        <v>7</v>
      </c>
      <c r="K92" s="3">
        <f>Tavola1!K83-Tavola1!K82</f>
        <v>9</v>
      </c>
      <c r="L92" s="3">
        <f>Tavola1!L83-Tavola1!L82</f>
        <v>0</v>
      </c>
      <c r="M92" s="2">
        <f t="shared" si="10"/>
        <v>5.2185257664709717E-3</v>
      </c>
    </row>
    <row r="93" spans="1:13" hidden="1" outlineLevel="1">
      <c r="A93" s="16">
        <v>43972</v>
      </c>
      <c r="B93" s="3">
        <f>Tavola1!B84-Tavola1!B83</f>
        <v>3775</v>
      </c>
      <c r="C93" s="3"/>
      <c r="D93" s="3">
        <f>Tavola1!D84-Tavola1!D83</f>
        <v>6</v>
      </c>
      <c r="E93" s="3">
        <f>Tavola1!E84-Tavola1!E83</f>
        <v>-1</v>
      </c>
      <c r="F93" s="3">
        <f>Tavola1!F84-Tavola1!F83</f>
        <v>-11</v>
      </c>
      <c r="G93" s="3">
        <f>Tavola1!G84-Tavola1!G83</f>
        <v>-11</v>
      </c>
      <c r="H93" s="3">
        <f>Tavola1!H84-Tavola1!H83</f>
        <v>0</v>
      </c>
      <c r="I93" s="3"/>
      <c r="J93" s="3">
        <f>Tavola1!J84-Tavola1!J83</f>
        <v>10</v>
      </c>
      <c r="K93" s="3">
        <f>Tavola1!K84-Tavola1!K83</f>
        <v>7</v>
      </c>
      <c r="L93" s="3">
        <f>Tavola1!L84-Tavola1!L83</f>
        <v>0</v>
      </c>
      <c r="M93" s="2">
        <f t="shared" si="10"/>
        <v>1.5894039735099338E-3</v>
      </c>
    </row>
    <row r="94" spans="1:13" hidden="1" outlineLevel="1">
      <c r="A94" s="16">
        <v>43973</v>
      </c>
      <c r="B94" s="3">
        <f>Tavola1!B85-Tavola1!B84</f>
        <v>2083</v>
      </c>
      <c r="C94" s="3"/>
      <c r="D94" s="3">
        <f>Tavola1!D85-Tavola1!D84</f>
        <v>4</v>
      </c>
      <c r="E94" s="3">
        <f>Tavola1!E85-Tavola1!E84</f>
        <v>-3</v>
      </c>
      <c r="F94" s="3">
        <f>Tavola1!F85-Tavola1!F84</f>
        <v>-5</v>
      </c>
      <c r="G94" s="3">
        <f>Tavola1!G85-Tavola1!G84</f>
        <v>-4</v>
      </c>
      <c r="H94" s="3">
        <f>Tavola1!H85-Tavola1!H84</f>
        <v>-1</v>
      </c>
      <c r="I94" s="3"/>
      <c r="J94" s="3">
        <f>Tavola1!J85-Tavola1!J84</f>
        <v>2</v>
      </c>
      <c r="K94" s="3">
        <f>Tavola1!K85-Tavola1!K84</f>
        <v>7</v>
      </c>
      <c r="L94" s="3">
        <f>Tavola1!L85-Tavola1!L84</f>
        <v>0</v>
      </c>
      <c r="M94" s="2">
        <f t="shared" si="10"/>
        <v>1.9203072491598655E-3</v>
      </c>
    </row>
    <row r="95" spans="1:13" hidden="1" outlineLevel="1">
      <c r="A95" s="16">
        <v>43974</v>
      </c>
      <c r="B95" s="3">
        <f>Tavola1!B86-Tavola1!B85</f>
        <v>2482</v>
      </c>
      <c r="C95" s="3"/>
      <c r="D95" s="3">
        <f>Tavola1!D86-Tavola1!D85</f>
        <v>0</v>
      </c>
      <c r="E95" s="3">
        <f>Tavola1!E86-Tavola1!E85</f>
        <v>-7</v>
      </c>
      <c r="F95" s="3">
        <f>Tavola1!F86-Tavola1!F85</f>
        <v>-9</v>
      </c>
      <c r="G95" s="3">
        <f>Tavola1!G86-Tavola1!G85</f>
        <v>-8</v>
      </c>
      <c r="H95" s="3">
        <f>Tavola1!H86-Tavola1!H85</f>
        <v>-1</v>
      </c>
      <c r="I95" s="3"/>
      <c r="J95" s="3">
        <f>Tavola1!J86-Tavola1!J85</f>
        <v>2</v>
      </c>
      <c r="K95" s="3">
        <f>Tavola1!K86-Tavola1!K85</f>
        <v>6</v>
      </c>
      <c r="L95" s="3">
        <f>Tavola1!L86-Tavola1!L85</f>
        <v>1</v>
      </c>
      <c r="M95" s="2">
        <f t="shared" si="10"/>
        <v>0</v>
      </c>
    </row>
    <row r="96" spans="1:13" hidden="1" outlineLevel="1">
      <c r="A96" s="16">
        <v>43975</v>
      </c>
      <c r="B96" s="3">
        <f>Tavola1!B87-Tavola1!B86</f>
        <v>1336</v>
      </c>
      <c r="C96" s="3"/>
      <c r="D96" s="3">
        <f>Tavola1!D87-Tavola1!D86</f>
        <v>2</v>
      </c>
      <c r="E96" s="3">
        <f>Tavola1!E87-Tavola1!E86</f>
        <v>-59</v>
      </c>
      <c r="F96" s="3">
        <f>Tavola1!F87-Tavola1!F86</f>
        <v>-4</v>
      </c>
      <c r="G96" s="3">
        <f>Tavola1!G87-Tavola1!G86</f>
        <v>-4</v>
      </c>
      <c r="H96" s="3">
        <f>Tavola1!H87-Tavola1!H86</f>
        <v>0</v>
      </c>
      <c r="I96" s="3"/>
      <c r="J96" s="3">
        <f>Tavola1!J87-Tavola1!J86</f>
        <v>-55</v>
      </c>
      <c r="K96" s="3">
        <f>Tavola1!K87-Tavola1!K86</f>
        <v>61</v>
      </c>
      <c r="L96" s="3">
        <f>Tavola1!L87-Tavola1!L86</f>
        <v>0</v>
      </c>
      <c r="M96" s="2">
        <f t="shared" si="10"/>
        <v>1.4970059880239522E-3</v>
      </c>
    </row>
    <row r="97" spans="1:13" collapsed="1">
      <c r="A97" t="s">
        <v>47</v>
      </c>
      <c r="B97" s="3">
        <f>SUM(B90:B96)</f>
        <v>15823</v>
      </c>
      <c r="C97" s="3"/>
      <c r="D97" s="3">
        <f t="shared" ref="D97:L97" si="11">SUM(D90:D96)</f>
        <v>35</v>
      </c>
      <c r="E97" s="3">
        <f t="shared" si="11"/>
        <v>-102</v>
      </c>
      <c r="F97" s="3">
        <f t="shared" si="11"/>
        <v>-58</v>
      </c>
      <c r="G97" s="3">
        <f t="shared" si="11"/>
        <v>-54</v>
      </c>
      <c r="H97" s="3">
        <f t="shared" si="11"/>
        <v>-4</v>
      </c>
      <c r="I97" s="3"/>
      <c r="J97" s="3">
        <f t="shared" si="11"/>
        <v>-44</v>
      </c>
      <c r="K97" s="3">
        <f t="shared" si="11"/>
        <v>135</v>
      </c>
      <c r="L97" s="3">
        <f t="shared" si="11"/>
        <v>2</v>
      </c>
      <c r="M97" s="2">
        <f t="shared" si="10"/>
        <v>2.2119699172091258E-3</v>
      </c>
    </row>
    <row r="98" spans="1:13" hidden="1" outlineLevel="1">
      <c r="A98" s="16">
        <v>43976</v>
      </c>
      <c r="B98" s="3">
        <f>Tavola1!B88-Tavola1!B87</f>
        <v>2012</v>
      </c>
      <c r="C98" s="3"/>
      <c r="D98" s="3">
        <f>Tavola1!D88-Tavola1!D87</f>
        <v>4</v>
      </c>
      <c r="E98" s="3">
        <f>Tavola1!E88-Tavola1!E87</f>
        <v>-20</v>
      </c>
      <c r="F98" s="3">
        <f>Tavola1!F88-Tavola1!F87</f>
        <v>-2</v>
      </c>
      <c r="G98" s="3">
        <f>Tavola1!G88-Tavola1!G87</f>
        <v>-2</v>
      </c>
      <c r="H98" s="3">
        <f>Tavola1!H88-Tavola1!H87</f>
        <v>0</v>
      </c>
      <c r="I98" s="3"/>
      <c r="J98" s="3">
        <f>Tavola1!J88-Tavola1!J87</f>
        <v>-18</v>
      </c>
      <c r="K98" s="3">
        <f>Tavola1!K88-Tavola1!K87</f>
        <v>23</v>
      </c>
      <c r="L98" s="3">
        <f>Tavola1!L88-Tavola1!L87</f>
        <v>1</v>
      </c>
      <c r="M98" s="2">
        <f t="shared" si="10"/>
        <v>1.9880715705765406E-3</v>
      </c>
    </row>
    <row r="99" spans="1:13" hidden="1" outlineLevel="1">
      <c r="A99" s="16">
        <v>43977</v>
      </c>
      <c r="B99" s="3">
        <f>Tavola1!B89-Tavola1!B88</f>
        <v>2421</v>
      </c>
      <c r="C99" s="3"/>
      <c r="D99" s="3">
        <f>Tavola1!D89-Tavola1!D88</f>
        <v>3</v>
      </c>
      <c r="E99" s="3">
        <f>Tavola1!E89-Tavola1!E88</f>
        <v>-3</v>
      </c>
      <c r="F99" s="3">
        <f>Tavola1!F89-Tavola1!F88</f>
        <v>-5</v>
      </c>
      <c r="G99" s="3">
        <f>Tavola1!G89-Tavola1!G88</f>
        <v>-6</v>
      </c>
      <c r="H99" s="3">
        <f>Tavola1!H89-Tavola1!H88</f>
        <v>1</v>
      </c>
      <c r="I99" s="3"/>
      <c r="J99" s="3">
        <f>Tavola1!J89-Tavola1!J88</f>
        <v>2</v>
      </c>
      <c r="K99" s="3">
        <f>Tavola1!K89-Tavola1!K88</f>
        <v>5</v>
      </c>
      <c r="L99" s="3">
        <f>Tavola1!L89-Tavola1!L88</f>
        <v>1</v>
      </c>
      <c r="M99" s="2">
        <f t="shared" si="10"/>
        <v>1.2391573729863693E-3</v>
      </c>
    </row>
    <row r="100" spans="1:13" hidden="1" outlineLevel="1">
      <c r="A100" s="16">
        <v>43978</v>
      </c>
      <c r="B100" s="3">
        <f>Tavola1!B90-Tavola1!B89</f>
        <v>2613</v>
      </c>
      <c r="C100" s="3"/>
      <c r="D100" s="3">
        <f>Tavola1!D90-Tavola1!D89</f>
        <v>5</v>
      </c>
      <c r="E100" s="3">
        <f>Tavola1!E90-Tavola1!E89</f>
        <v>-112</v>
      </c>
      <c r="F100" s="3">
        <f>Tavola1!F90-Tavola1!F89</f>
        <v>-10</v>
      </c>
      <c r="G100" s="3">
        <f>Tavola1!G90-Tavola1!G89</f>
        <v>-10</v>
      </c>
      <c r="H100" s="3">
        <f>Tavola1!H90-Tavola1!H89</f>
        <v>0</v>
      </c>
      <c r="I100" s="3"/>
      <c r="J100" s="3">
        <f>Tavola1!J90-Tavola1!J89</f>
        <v>-102</v>
      </c>
      <c r="K100" s="3">
        <f>Tavola1!K90-Tavola1!K89</f>
        <v>116</v>
      </c>
      <c r="L100" s="3">
        <f>Tavola1!L90-Tavola1!L89</f>
        <v>1</v>
      </c>
      <c r="M100" s="2">
        <f t="shared" si="10"/>
        <v>1.9135093761959434E-3</v>
      </c>
    </row>
    <row r="101" spans="1:13" hidden="1" outlineLevel="1">
      <c r="A101" s="16">
        <v>43979</v>
      </c>
      <c r="B101" s="3">
        <f>Tavola1!B91-Tavola1!B90</f>
        <v>2221</v>
      </c>
      <c r="C101" s="3"/>
      <c r="D101" s="3">
        <f>Tavola1!D91-Tavola1!D90</f>
        <v>3</v>
      </c>
      <c r="E101" s="3">
        <f>Tavola1!E91-Tavola1!E90</f>
        <v>-173</v>
      </c>
      <c r="F101" s="3">
        <f>Tavola1!F91-Tavola1!F90</f>
        <v>-3</v>
      </c>
      <c r="G101" s="3">
        <f>Tavola1!G91-Tavola1!G90</f>
        <v>-1</v>
      </c>
      <c r="H101" s="3">
        <f>Tavola1!H91-Tavola1!H90</f>
        <v>-2</v>
      </c>
      <c r="I101" s="3"/>
      <c r="J101" s="3">
        <f>Tavola1!J91-Tavola1!J90</f>
        <v>-170</v>
      </c>
      <c r="K101" s="3">
        <f>Tavola1!K91-Tavola1!K90</f>
        <v>176</v>
      </c>
      <c r="L101" s="3">
        <f>Tavola1!L91-Tavola1!L90</f>
        <v>0</v>
      </c>
      <c r="M101" s="2">
        <f t="shared" si="10"/>
        <v>1.3507429085997298E-3</v>
      </c>
    </row>
    <row r="102" spans="1:13" hidden="1" outlineLevel="1">
      <c r="A102" s="16">
        <v>43980</v>
      </c>
      <c r="B102" s="3">
        <f>Tavola1!B92-Tavola1!B91</f>
        <v>3463</v>
      </c>
      <c r="C102" s="3"/>
      <c r="D102" s="3">
        <f>Tavola1!D92-Tavola1!D91</f>
        <v>2</v>
      </c>
      <c r="E102" s="3">
        <f>Tavola1!E92-Tavola1!E91</f>
        <v>-8</v>
      </c>
      <c r="F102" s="3">
        <f>Tavola1!F92-Tavola1!F91</f>
        <v>-6</v>
      </c>
      <c r="G102" s="3">
        <f>Tavola1!G92-Tavola1!G91</f>
        <v>-5</v>
      </c>
      <c r="H102" s="3">
        <f>Tavola1!H92-Tavola1!H91</f>
        <v>-1</v>
      </c>
      <c r="I102" s="3"/>
      <c r="J102" s="3">
        <f>Tavola1!J92-Tavola1!J91</f>
        <v>-2</v>
      </c>
      <c r="K102" s="3">
        <f>Tavola1!K92-Tavola1!K91</f>
        <v>10</v>
      </c>
      <c r="L102" s="3">
        <f>Tavola1!L92-Tavola1!L91</f>
        <v>0</v>
      </c>
      <c r="M102" s="2">
        <f t="shared" si="10"/>
        <v>5.775339301183945E-4</v>
      </c>
    </row>
    <row r="103" spans="1:13" hidden="1" outlineLevel="1">
      <c r="A103" s="16">
        <v>43981</v>
      </c>
      <c r="B103" s="3">
        <f>Tavola1!B93-Tavola1!B92</f>
        <v>2892</v>
      </c>
      <c r="C103" s="3"/>
      <c r="D103" s="3">
        <f>Tavola1!D93-Tavola1!D92</f>
        <v>2</v>
      </c>
      <c r="E103" s="3">
        <f>Tavola1!E93-Tavola1!E92</f>
        <v>-138</v>
      </c>
      <c r="F103" s="3">
        <f>Tavola1!F93-Tavola1!F92</f>
        <v>0</v>
      </c>
      <c r="G103" s="3">
        <f>Tavola1!G93-Tavola1!G92</f>
        <v>0</v>
      </c>
      <c r="H103" s="3">
        <f>Tavola1!H93-Tavola1!H92</f>
        <v>0</v>
      </c>
      <c r="I103" s="3"/>
      <c r="J103" s="3">
        <f>Tavola1!J93-Tavola1!J92</f>
        <v>-138</v>
      </c>
      <c r="K103" s="3">
        <f>Tavola1!K93-Tavola1!K92</f>
        <v>139</v>
      </c>
      <c r="L103" s="3">
        <f>Tavola1!L93-Tavola1!L92</f>
        <v>1</v>
      </c>
      <c r="M103" s="2">
        <f t="shared" si="10"/>
        <v>6.9156293222683268E-4</v>
      </c>
    </row>
    <row r="104" spans="1:13" hidden="1" outlineLevel="1">
      <c r="A104" s="16">
        <v>43982</v>
      </c>
      <c r="B104" s="3">
        <f>Tavola1!B94-Tavola1!B93</f>
        <v>1183</v>
      </c>
      <c r="C104" s="3"/>
      <c r="D104" s="3">
        <f>Tavola1!D94-Tavola1!D93</f>
        <v>1</v>
      </c>
      <c r="E104" s="3">
        <f>Tavola1!E94-Tavola1!E93</f>
        <v>-13</v>
      </c>
      <c r="F104" s="3">
        <f>Tavola1!F94-Tavola1!F93</f>
        <v>-2</v>
      </c>
      <c r="G104" s="3">
        <f>Tavola1!G94-Tavola1!G93</f>
        <v>-2</v>
      </c>
      <c r="H104" s="3">
        <f>Tavola1!H94-Tavola1!H93</f>
        <v>0</v>
      </c>
      <c r="I104" s="3"/>
      <c r="J104" s="3">
        <f>Tavola1!J94-Tavola1!J93</f>
        <v>-11</v>
      </c>
      <c r="K104" s="3">
        <f>Tavola1!K94-Tavola1!K93</f>
        <v>13</v>
      </c>
      <c r="L104" s="3">
        <f>Tavola1!L94-Tavola1!L93</f>
        <v>1</v>
      </c>
      <c r="M104" s="2">
        <f t="shared" si="10"/>
        <v>8.4530853761622987E-4</v>
      </c>
    </row>
    <row r="105" spans="1:13" collapsed="1">
      <c r="A105" t="s">
        <v>48</v>
      </c>
      <c r="B105" s="3">
        <f>SUM(B98:B104)</f>
        <v>16805</v>
      </c>
      <c r="C105" s="3"/>
      <c r="D105" s="3">
        <f t="shared" ref="D105:L105" si="12">SUM(D98:D104)</f>
        <v>20</v>
      </c>
      <c r="E105" s="3">
        <f t="shared" si="12"/>
        <v>-467</v>
      </c>
      <c r="F105" s="3">
        <f t="shared" si="12"/>
        <v>-28</v>
      </c>
      <c r="G105" s="3">
        <f t="shared" si="12"/>
        <v>-26</v>
      </c>
      <c r="H105" s="3">
        <f t="shared" si="12"/>
        <v>-2</v>
      </c>
      <c r="I105" s="3"/>
      <c r="J105" s="3">
        <f t="shared" si="12"/>
        <v>-439</v>
      </c>
      <c r="K105" s="3">
        <f t="shared" si="12"/>
        <v>482</v>
      </c>
      <c r="L105" s="3">
        <f t="shared" si="12"/>
        <v>5</v>
      </c>
      <c r="M105" s="2">
        <f t="shared" si="10"/>
        <v>1.1901219875037191E-3</v>
      </c>
    </row>
    <row r="106" spans="1:13" hidden="1" outlineLevel="1">
      <c r="A106" s="16">
        <v>43983</v>
      </c>
      <c r="B106" s="3">
        <f>Tavola1!B95-Tavola1!B94</f>
        <v>1132</v>
      </c>
      <c r="C106" s="3"/>
      <c r="D106" s="3">
        <f>Tavola1!D95-Tavola1!D94</f>
        <v>0</v>
      </c>
      <c r="E106" s="3">
        <f>Tavola1!E95-Tavola1!E94</f>
        <v>-19</v>
      </c>
      <c r="F106" s="3">
        <f>Tavola1!F95-Tavola1!F94</f>
        <v>1</v>
      </c>
      <c r="G106" s="3">
        <f>Tavola1!G95-Tavola1!G94</f>
        <v>0</v>
      </c>
      <c r="H106" s="3">
        <f>Tavola1!H95-Tavola1!H94</f>
        <v>1</v>
      </c>
      <c r="I106" s="3"/>
      <c r="J106" s="3">
        <f>Tavola1!J95-Tavola1!J94</f>
        <v>-20</v>
      </c>
      <c r="K106" s="3">
        <f>Tavola1!K95-Tavola1!K94</f>
        <v>19</v>
      </c>
      <c r="L106" s="3">
        <f>Tavola1!L95-Tavola1!L94</f>
        <v>0</v>
      </c>
      <c r="M106" s="2">
        <f t="shared" si="10"/>
        <v>0</v>
      </c>
    </row>
    <row r="107" spans="1:13" hidden="1" outlineLevel="1">
      <c r="A107" s="16">
        <v>43984</v>
      </c>
      <c r="B107" s="3">
        <f>Tavola1!B96-Tavola1!B95</f>
        <v>2231</v>
      </c>
      <c r="C107" s="3"/>
      <c r="D107" s="3">
        <f>Tavola1!D96-Tavola1!D95</f>
        <v>4</v>
      </c>
      <c r="E107" s="3">
        <f>Tavola1!E96-Tavola1!E95</f>
        <v>-5</v>
      </c>
      <c r="F107" s="3">
        <f>Tavola1!F96-Tavola1!F95</f>
        <v>-4</v>
      </c>
      <c r="G107" s="3">
        <f>Tavola1!G96-Tavola1!G95</f>
        <v>-3</v>
      </c>
      <c r="H107" s="3">
        <f>Tavola1!H96-Tavola1!H95</f>
        <v>-1</v>
      </c>
      <c r="I107" s="3"/>
      <c r="J107" s="3">
        <f>Tavola1!J96-Tavola1!J95</f>
        <v>-1</v>
      </c>
      <c r="K107" s="3">
        <f>Tavola1!K96-Tavola1!K95</f>
        <v>8</v>
      </c>
      <c r="L107" s="3">
        <f>Tavola1!L96-Tavola1!L95</f>
        <v>1</v>
      </c>
      <c r="M107" s="2">
        <f t="shared" si="10"/>
        <v>1.7929179740026895E-3</v>
      </c>
    </row>
    <row r="108" spans="1:13" hidden="1" outlineLevel="1">
      <c r="A108" s="16">
        <v>43985</v>
      </c>
      <c r="B108" s="3">
        <f>Tavola1!B97-Tavola1!B96</f>
        <v>1456</v>
      </c>
      <c r="C108" s="3"/>
      <c r="D108" s="3">
        <f>Tavola1!D97-Tavola1!D96</f>
        <v>0</v>
      </c>
      <c r="E108" s="3">
        <f>Tavola1!E97-Tavola1!E96</f>
        <v>-58</v>
      </c>
      <c r="F108" s="3">
        <f>Tavola1!F97-Tavola1!F96</f>
        <v>-2</v>
      </c>
      <c r="G108" s="3">
        <f>Tavola1!G97-Tavola1!G96</f>
        <v>-2</v>
      </c>
      <c r="H108" s="3">
        <f>Tavola1!H97-Tavola1!H96</f>
        <v>0</v>
      </c>
      <c r="I108" s="3"/>
      <c r="J108" s="3">
        <f>Tavola1!J97-Tavola1!J96</f>
        <v>-56</v>
      </c>
      <c r="K108" s="3">
        <f>Tavola1!K97-Tavola1!K96</f>
        <v>58</v>
      </c>
      <c r="L108" s="3">
        <f>Tavola1!L97-Tavola1!L96</f>
        <v>0</v>
      </c>
      <c r="M108" s="2">
        <f t="shared" si="10"/>
        <v>0</v>
      </c>
    </row>
    <row r="109" spans="1:13" hidden="1" outlineLevel="1">
      <c r="A109" s="16">
        <v>43986</v>
      </c>
      <c r="B109" s="3">
        <f>Tavola1!B98-Tavola1!B97</f>
        <v>2995</v>
      </c>
      <c r="C109" s="3"/>
      <c r="D109" s="3">
        <f>Tavola1!D98-Tavola1!D97</f>
        <v>0</v>
      </c>
      <c r="E109" s="3">
        <f>Tavola1!E98-Tavola1!E97</f>
        <v>-25</v>
      </c>
      <c r="F109" s="3">
        <f>Tavola1!F98-Tavola1!F97</f>
        <v>-4</v>
      </c>
      <c r="G109" s="3">
        <f>Tavola1!G98-Tavola1!G97</f>
        <v>-3</v>
      </c>
      <c r="H109" s="3">
        <f>Tavola1!H98-Tavola1!H97</f>
        <v>-1</v>
      </c>
      <c r="I109" s="3"/>
      <c r="J109" s="3">
        <f>Tavola1!J98-Tavola1!J97</f>
        <v>-21</v>
      </c>
      <c r="K109" s="3">
        <f>Tavola1!K98-Tavola1!K97</f>
        <v>24</v>
      </c>
      <c r="L109" s="3">
        <f>Tavola1!L98-Tavola1!L97</f>
        <v>1</v>
      </c>
      <c r="M109" s="2">
        <f t="shared" si="10"/>
        <v>0</v>
      </c>
    </row>
    <row r="110" spans="1:13" hidden="1" outlineLevel="1">
      <c r="A110" s="16">
        <v>43987</v>
      </c>
      <c r="B110" s="3">
        <f>Tavola1!B99-Tavola1!B98</f>
        <v>2771</v>
      </c>
      <c r="C110" s="3"/>
      <c r="D110" s="3">
        <f>Tavola1!D99-Tavola1!D98</f>
        <v>1</v>
      </c>
      <c r="E110" s="3">
        <f>Tavola1!E99-Tavola1!E98</f>
        <v>-7</v>
      </c>
      <c r="F110" s="3">
        <f>Tavola1!F99-Tavola1!F98</f>
        <v>-3</v>
      </c>
      <c r="G110" s="3">
        <f>Tavola1!G99-Tavola1!G98</f>
        <v>-3</v>
      </c>
      <c r="H110" s="3">
        <f>Tavola1!H99-Tavola1!H98</f>
        <v>0</v>
      </c>
      <c r="I110" s="3"/>
      <c r="J110" s="3">
        <f>Tavola1!J99-Tavola1!J98</f>
        <v>-4</v>
      </c>
      <c r="K110" s="3">
        <f>Tavola1!K99-Tavola1!K98</f>
        <v>8</v>
      </c>
      <c r="L110" s="3">
        <f>Tavola1!L99-Tavola1!L98</f>
        <v>0</v>
      </c>
      <c r="M110" s="2">
        <f t="shared" si="10"/>
        <v>3.6088054853843375E-4</v>
      </c>
    </row>
    <row r="111" spans="1:13" hidden="1" outlineLevel="1">
      <c r="A111" s="16">
        <v>43988</v>
      </c>
      <c r="B111" s="3">
        <f>Tavola1!B100-Tavola1!B99</f>
        <v>2793</v>
      </c>
      <c r="C111" s="3"/>
      <c r="D111" s="3">
        <f>Tavola1!D100-Tavola1!D99</f>
        <v>2</v>
      </c>
      <c r="E111" s="3">
        <f>Tavola1!E100-Tavola1!E99</f>
        <v>-6</v>
      </c>
      <c r="F111" s="3">
        <f>Tavola1!F100-Tavola1!F99</f>
        <v>-6</v>
      </c>
      <c r="G111" s="3">
        <f>Tavola1!G100-Tavola1!G99</f>
        <v>-7</v>
      </c>
      <c r="H111" s="3">
        <f>Tavola1!H100-Tavola1!H99</f>
        <v>1</v>
      </c>
      <c r="I111" s="3"/>
      <c r="J111" s="3">
        <f>Tavola1!J100-Tavola1!J99</f>
        <v>0</v>
      </c>
      <c r="K111" s="3">
        <f>Tavola1!K100-Tavola1!K99</f>
        <v>8</v>
      </c>
      <c r="L111" s="3">
        <f>Tavola1!L100-Tavola1!L99</f>
        <v>0</v>
      </c>
      <c r="M111" s="2">
        <f t="shared" si="10"/>
        <v>7.1607590404582891E-4</v>
      </c>
    </row>
    <row r="112" spans="1:13" hidden="1" outlineLevel="1">
      <c r="A112" s="16">
        <v>43989</v>
      </c>
      <c r="B112" s="3">
        <f>Tavola1!B101-Tavola1!B100</f>
        <v>1553</v>
      </c>
      <c r="C112" s="3"/>
      <c r="D112" s="3">
        <f>Tavola1!D101-Tavola1!D100</f>
        <v>1</v>
      </c>
      <c r="E112" s="3">
        <f>Tavola1!E101-Tavola1!E100</f>
        <v>-4</v>
      </c>
      <c r="F112" s="3">
        <f>Tavola1!F101-Tavola1!F100</f>
        <v>-5</v>
      </c>
      <c r="G112" s="3">
        <f>Tavola1!G101-Tavola1!G100</f>
        <v>-5</v>
      </c>
      <c r="H112" s="3">
        <f>Tavola1!H101-Tavola1!H100</f>
        <v>0</v>
      </c>
      <c r="I112" s="3"/>
      <c r="J112" s="3">
        <f>Tavola1!J101-Tavola1!J100</f>
        <v>1</v>
      </c>
      <c r="K112" s="3">
        <f>Tavola1!K101-Tavola1!K100</f>
        <v>4</v>
      </c>
      <c r="L112" s="3">
        <f>Tavola1!L101-Tavola1!L100</f>
        <v>1</v>
      </c>
      <c r="M112" s="2">
        <f t="shared" si="10"/>
        <v>6.43915003219575E-4</v>
      </c>
    </row>
    <row r="113" spans="1:14" collapsed="1">
      <c r="A113" t="s">
        <v>49</v>
      </c>
      <c r="B113" s="3">
        <f>SUM(B106:B112)</f>
        <v>14931</v>
      </c>
      <c r="C113" s="3"/>
      <c r="D113" s="3">
        <f t="shared" ref="D113:L113" si="13">SUM(D106:D112)</f>
        <v>8</v>
      </c>
      <c r="E113" s="3">
        <f t="shared" si="13"/>
        <v>-124</v>
      </c>
      <c r="F113" s="3">
        <f t="shared" si="13"/>
        <v>-23</v>
      </c>
      <c r="G113" s="3">
        <f t="shared" si="13"/>
        <v>-23</v>
      </c>
      <c r="H113" s="3">
        <f t="shared" si="13"/>
        <v>0</v>
      </c>
      <c r="I113" s="3"/>
      <c r="J113" s="3">
        <f t="shared" si="13"/>
        <v>-101</v>
      </c>
      <c r="K113" s="3">
        <f t="shared" si="13"/>
        <v>129</v>
      </c>
      <c r="L113" s="3">
        <f t="shared" si="13"/>
        <v>3</v>
      </c>
      <c r="M113" s="2">
        <f t="shared" si="10"/>
        <v>5.3579800415243456E-4</v>
      </c>
    </row>
    <row r="114" spans="1:14" hidden="1" outlineLevel="1">
      <c r="A114" s="16">
        <v>43990</v>
      </c>
      <c r="B114" s="3">
        <f>Tavola1!B102-Tavola1!B101</f>
        <v>708</v>
      </c>
      <c r="C114" s="3"/>
      <c r="D114" s="3">
        <f>Tavola1!D102-Tavola1!D101</f>
        <v>1</v>
      </c>
      <c r="E114" s="3">
        <f>Tavola1!E102-Tavola1!E101</f>
        <v>-9</v>
      </c>
      <c r="F114" s="3">
        <f>Tavola1!F102-Tavola1!F101</f>
        <v>-2</v>
      </c>
      <c r="G114" s="3">
        <f>Tavola1!G102-Tavola1!G101</f>
        <v>-2</v>
      </c>
      <c r="H114" s="3">
        <f>Tavola1!H102-Tavola1!H101</f>
        <v>0</v>
      </c>
      <c r="I114" s="3"/>
      <c r="J114" s="3">
        <f>Tavola1!J102-Tavola1!J101</f>
        <v>-7</v>
      </c>
      <c r="K114" s="3">
        <f>Tavola1!K102-Tavola1!K101</f>
        <v>9</v>
      </c>
      <c r="L114" s="3">
        <f>Tavola1!L102-Tavola1!L101</f>
        <v>1</v>
      </c>
      <c r="M114" s="2">
        <f t="shared" si="10"/>
        <v>1.4124293785310734E-3</v>
      </c>
    </row>
    <row r="115" spans="1:14" hidden="1" outlineLevel="1">
      <c r="A115" s="16">
        <v>43991</v>
      </c>
      <c r="B115" s="3">
        <f>Tavola1!B103-Tavola1!B102</f>
        <v>2869</v>
      </c>
      <c r="C115" s="3"/>
      <c r="D115" s="3">
        <f>Tavola1!D103-Tavola1!D102</f>
        <v>2</v>
      </c>
      <c r="E115" s="3">
        <f>Tavola1!E103-Tavola1!E102</f>
        <v>0</v>
      </c>
      <c r="F115" s="3">
        <f>Tavola1!F103-Tavola1!F102</f>
        <v>-2</v>
      </c>
      <c r="G115" s="3">
        <f>Tavola1!G103-Tavola1!G102</f>
        <v>-1</v>
      </c>
      <c r="H115" s="3">
        <f>Tavola1!H103-Tavola1!H102</f>
        <v>-1</v>
      </c>
      <c r="I115" s="3"/>
      <c r="J115" s="3">
        <f>Tavola1!J103-Tavola1!J102</f>
        <v>2</v>
      </c>
      <c r="K115" s="3">
        <f>Tavola1!K103-Tavola1!K102</f>
        <v>2</v>
      </c>
      <c r="L115" s="3">
        <f>Tavola1!L103-Tavola1!L102</f>
        <v>0</v>
      </c>
      <c r="M115" s="2">
        <f t="shared" si="10"/>
        <v>6.9710700592540956E-4</v>
      </c>
    </row>
    <row r="116" spans="1:14" hidden="1" outlineLevel="1">
      <c r="A116" s="16">
        <v>43992</v>
      </c>
      <c r="B116" s="3">
        <f>Tavola1!B104-Tavola1!B103</f>
        <v>2822</v>
      </c>
      <c r="C116" s="3"/>
      <c r="D116" s="3">
        <f>Tavola1!D104-Tavola1!D103</f>
        <v>1</v>
      </c>
      <c r="E116" s="3">
        <f>Tavola1!E104-Tavola1!E103</f>
        <v>0</v>
      </c>
      <c r="F116" s="3">
        <f>Tavola1!F104-Tavola1!F103</f>
        <v>1</v>
      </c>
      <c r="G116" s="3">
        <f>Tavola1!G104-Tavola1!G103</f>
        <v>1</v>
      </c>
      <c r="H116" s="3">
        <f>Tavola1!H104-Tavola1!H103</f>
        <v>0</v>
      </c>
      <c r="I116" s="3"/>
      <c r="J116" s="3">
        <f>Tavola1!J104-Tavola1!J103</f>
        <v>-1</v>
      </c>
      <c r="K116" s="3">
        <f>Tavola1!K104-Tavola1!K103</f>
        <v>1</v>
      </c>
      <c r="L116" s="3">
        <f>Tavola1!L104-Tavola1!L103</f>
        <v>0</v>
      </c>
      <c r="M116" s="2">
        <f t="shared" si="10"/>
        <v>3.5435861091424523E-4</v>
      </c>
    </row>
    <row r="117" spans="1:14" hidden="1" outlineLevel="1">
      <c r="A117" s="16">
        <v>43993</v>
      </c>
      <c r="B117" s="3">
        <f>Tavola1!B105-Tavola1!B104</f>
        <v>3045</v>
      </c>
      <c r="C117" s="3"/>
      <c r="D117" s="3">
        <f>Tavola1!D105-Tavola1!D104</f>
        <v>0</v>
      </c>
      <c r="E117" s="3">
        <f>Tavola1!E105-Tavola1!E104</f>
        <v>-4</v>
      </c>
      <c r="F117" s="3">
        <f>Tavola1!F105-Tavola1!F104</f>
        <v>-4</v>
      </c>
      <c r="G117" s="3">
        <f>Tavola1!G105-Tavola1!G104</f>
        <v>-3</v>
      </c>
      <c r="H117" s="3">
        <f>Tavola1!H105-Tavola1!H104</f>
        <v>-1</v>
      </c>
      <c r="I117" s="3"/>
      <c r="J117" s="3">
        <f>Tavola1!J105-Tavola1!J104</f>
        <v>0</v>
      </c>
      <c r="K117" s="3">
        <f>Tavola1!K105-Tavola1!K104</f>
        <v>3</v>
      </c>
      <c r="L117" s="3">
        <f>Tavola1!L105-Tavola1!L104</f>
        <v>1</v>
      </c>
      <c r="M117" s="2">
        <f t="shared" si="10"/>
        <v>0</v>
      </c>
    </row>
    <row r="118" spans="1:14" hidden="1" outlineLevel="1">
      <c r="A118" s="16">
        <v>43994</v>
      </c>
      <c r="B118" s="3">
        <f>Tavola1!B106-Tavola1!B105</f>
        <v>1804</v>
      </c>
      <c r="C118" s="3"/>
      <c r="D118" s="3">
        <f>Tavola1!D106-Tavola1!D105</f>
        <v>0</v>
      </c>
      <c r="E118" s="3">
        <f>Tavola1!E106-Tavola1!E105</f>
        <v>-8</v>
      </c>
      <c r="F118" s="3">
        <f>Tavola1!F106-Tavola1!F105</f>
        <v>-5</v>
      </c>
      <c r="G118" s="3">
        <f>Tavola1!G106-Tavola1!G105</f>
        <v>-3</v>
      </c>
      <c r="H118" s="3">
        <f>Tavola1!H106-Tavola1!H105</f>
        <v>-2</v>
      </c>
      <c r="I118" s="3"/>
      <c r="J118" s="3">
        <f>Tavola1!J106-Tavola1!J105</f>
        <v>-3</v>
      </c>
      <c r="K118" s="3">
        <f>Tavola1!K106-Tavola1!K105</f>
        <v>8</v>
      </c>
      <c r="L118" s="3">
        <f>Tavola1!L106-Tavola1!L105</f>
        <v>0</v>
      </c>
      <c r="M118" s="2">
        <f t="shared" si="10"/>
        <v>0</v>
      </c>
    </row>
    <row r="119" spans="1:14" hidden="1" outlineLevel="1">
      <c r="A119" s="16">
        <v>43995</v>
      </c>
      <c r="B119" s="3">
        <f>Tavola1!B107-Tavola1!B106</f>
        <v>2086</v>
      </c>
      <c r="C119" s="3"/>
      <c r="D119" s="3">
        <f>Tavola1!D107-Tavola1!D106</f>
        <v>1</v>
      </c>
      <c r="E119" s="3">
        <f>Tavola1!E107-Tavola1!E106</f>
        <v>1</v>
      </c>
      <c r="F119" s="3">
        <f>Tavola1!F107-Tavola1!F106</f>
        <v>-1</v>
      </c>
      <c r="G119" s="3">
        <f>Tavola1!G107-Tavola1!G106</f>
        <v>-1</v>
      </c>
      <c r="H119" s="3">
        <f>Tavola1!H107-Tavola1!H106</f>
        <v>0</v>
      </c>
      <c r="I119" s="3"/>
      <c r="J119" s="3">
        <f>Tavola1!J107-Tavola1!J106</f>
        <v>2</v>
      </c>
      <c r="K119" s="3">
        <f>Tavola1!K107-Tavola1!K106</f>
        <v>0</v>
      </c>
      <c r="L119" s="3">
        <f>Tavola1!L107-Tavola1!L106</f>
        <v>0</v>
      </c>
      <c r="M119" s="2">
        <f t="shared" si="10"/>
        <v>4.7938638542665386E-4</v>
      </c>
    </row>
    <row r="120" spans="1:14" hidden="1" outlineLevel="1">
      <c r="A120" s="16">
        <v>43996</v>
      </c>
      <c r="B120" s="3">
        <f>Tavola1!B108-Tavola1!B107</f>
        <v>1119</v>
      </c>
      <c r="C120" s="3"/>
      <c r="D120" s="3">
        <f>Tavola1!D108-Tavola1!D107</f>
        <v>1</v>
      </c>
      <c r="E120" s="3">
        <f>Tavola1!E108-Tavola1!E107</f>
        <v>-5</v>
      </c>
      <c r="F120" s="3">
        <f>Tavola1!F108-Tavola1!F107</f>
        <v>-1</v>
      </c>
      <c r="G120" s="3">
        <f>Tavola1!G108-Tavola1!G107</f>
        <v>-1</v>
      </c>
      <c r="H120" s="3">
        <f>Tavola1!H108-Tavola1!H107</f>
        <v>0</v>
      </c>
      <c r="I120" s="3"/>
      <c r="J120" s="3">
        <f>Tavola1!J108-Tavola1!J107</f>
        <v>-4</v>
      </c>
      <c r="K120" s="3">
        <f>Tavola1!K108-Tavola1!K107</f>
        <v>6</v>
      </c>
      <c r="L120" s="3">
        <f>Tavola1!L108-Tavola1!L107</f>
        <v>0</v>
      </c>
      <c r="M120" s="2">
        <f t="shared" si="10"/>
        <v>8.9365504915102768E-4</v>
      </c>
    </row>
    <row r="121" spans="1:14" collapsed="1">
      <c r="A121" t="s">
        <v>50</v>
      </c>
      <c r="B121" s="3">
        <f>SUM(B114:B120)</f>
        <v>14453</v>
      </c>
      <c r="C121" s="3"/>
      <c r="D121" s="3">
        <f t="shared" ref="D121:L121" si="14">SUM(D114:D120)</f>
        <v>6</v>
      </c>
      <c r="E121" s="3">
        <f t="shared" si="14"/>
        <v>-25</v>
      </c>
      <c r="F121" s="3">
        <f t="shared" si="14"/>
        <v>-14</v>
      </c>
      <c r="G121" s="3">
        <f t="shared" si="14"/>
        <v>-10</v>
      </c>
      <c r="H121" s="3">
        <f t="shared" si="14"/>
        <v>-4</v>
      </c>
      <c r="I121" s="3"/>
      <c r="J121" s="3">
        <f t="shared" si="14"/>
        <v>-11</v>
      </c>
      <c r="K121" s="3">
        <f t="shared" si="14"/>
        <v>29</v>
      </c>
      <c r="L121" s="3">
        <f t="shared" si="14"/>
        <v>2</v>
      </c>
      <c r="M121" s="2">
        <f t="shared" si="10"/>
        <v>4.1513872552411264E-4</v>
      </c>
    </row>
    <row r="122" spans="1:14" hidden="1" outlineLevel="1">
      <c r="A122" s="16">
        <v>43997</v>
      </c>
      <c r="B122" s="3">
        <f>Tavola1!B109-Tavola1!B108</f>
        <v>889</v>
      </c>
      <c r="C122" s="3"/>
      <c r="D122" s="3">
        <f>Tavola1!D109-Tavola1!D108</f>
        <v>1</v>
      </c>
      <c r="E122" s="3">
        <f>Tavola1!E109-Tavola1!E108</f>
        <v>-32</v>
      </c>
      <c r="F122" s="3">
        <f>Tavola1!F109-Tavola1!F108</f>
        <v>-1</v>
      </c>
      <c r="G122" s="3">
        <f>Tavola1!G109-Tavola1!G108</f>
        <v>-2</v>
      </c>
      <c r="H122" s="3">
        <f>Tavola1!H109-Tavola1!H108</f>
        <v>1</v>
      </c>
      <c r="I122" s="3"/>
      <c r="J122" s="3">
        <f>Tavola1!J109-Tavola1!J108</f>
        <v>-31</v>
      </c>
      <c r="K122" s="3">
        <f>Tavola1!K109-Tavola1!K108</f>
        <v>32</v>
      </c>
      <c r="L122" s="3">
        <f>Tavola1!L109-Tavola1!L108</f>
        <v>1</v>
      </c>
      <c r="M122" s="2">
        <f t="shared" si="10"/>
        <v>1.1248593925759281E-3</v>
      </c>
    </row>
    <row r="123" spans="1:14" hidden="1" outlineLevel="1">
      <c r="A123" s="16">
        <v>43998</v>
      </c>
      <c r="B123" s="3">
        <f>Tavola1!B110-Tavola1!B109</f>
        <v>2187</v>
      </c>
      <c r="C123" s="3"/>
      <c r="D123" s="3">
        <f>Tavola1!D110-Tavola1!D109</f>
        <v>2</v>
      </c>
      <c r="E123" s="3">
        <f>Tavola1!E110-Tavola1!E109</f>
        <v>1</v>
      </c>
      <c r="F123" s="3">
        <f>Tavola1!F110-Tavola1!F109</f>
        <v>2</v>
      </c>
      <c r="G123" s="3">
        <f>Tavola1!G110-Tavola1!G109</f>
        <v>2</v>
      </c>
      <c r="H123" s="3">
        <f>Tavola1!H110-Tavola1!H109</f>
        <v>0</v>
      </c>
      <c r="I123" s="3"/>
      <c r="J123" s="3">
        <f>Tavola1!J110-Tavola1!J109</f>
        <v>-1</v>
      </c>
      <c r="K123" s="3">
        <f>Tavola1!K110-Tavola1!K109</f>
        <v>1</v>
      </c>
      <c r="L123" s="3">
        <f>Tavola1!L110-Tavola1!L109</f>
        <v>0</v>
      </c>
      <c r="M123" s="2">
        <f t="shared" si="10"/>
        <v>9.1449474165523545E-4</v>
      </c>
    </row>
    <row r="124" spans="1:14" hidden="1" outlineLevel="1">
      <c r="A124" s="16">
        <v>43999</v>
      </c>
      <c r="B124" s="3">
        <f>Tavola1!B111-Tavola1!B110</f>
        <v>1898</v>
      </c>
      <c r="C124" s="3"/>
      <c r="D124" s="3">
        <f>Tavola1!D111-Tavola1!D110</f>
        <v>2</v>
      </c>
      <c r="E124" s="3">
        <f>Tavola1!E111-Tavola1!E110</f>
        <v>-1</v>
      </c>
      <c r="F124" s="3">
        <f>Tavola1!F111-Tavola1!F110</f>
        <v>-8</v>
      </c>
      <c r="G124" s="3">
        <f>Tavola1!G111-Tavola1!G110</f>
        <v>-7</v>
      </c>
      <c r="H124" s="3">
        <f>Tavola1!H111-Tavola1!H110</f>
        <v>-1</v>
      </c>
      <c r="I124" s="3"/>
      <c r="J124" s="3">
        <f>Tavola1!J111-Tavola1!J110</f>
        <v>7</v>
      </c>
      <c r="K124" s="3">
        <f>Tavola1!K111-Tavola1!K110</f>
        <v>3</v>
      </c>
      <c r="L124" s="3">
        <f>Tavola1!L111-Tavola1!L110</f>
        <v>0</v>
      </c>
      <c r="M124" s="2">
        <f t="shared" si="10"/>
        <v>1.053740779768177E-3</v>
      </c>
    </row>
    <row r="125" spans="1:14" hidden="1" outlineLevel="1">
      <c r="A125" s="16">
        <v>44000</v>
      </c>
      <c r="B125" s="3">
        <f>Tavola1!B112-Tavola1!B111</f>
        <v>1841</v>
      </c>
      <c r="C125" s="3"/>
      <c r="D125" s="3">
        <f>Tavola1!D112-Tavola1!D111</f>
        <v>2</v>
      </c>
      <c r="E125" s="3">
        <f>Tavola1!E112-Tavola1!E111</f>
        <v>-168</v>
      </c>
      <c r="F125" s="3">
        <f>Tavola1!F112-Tavola1!F111</f>
        <v>-1</v>
      </c>
      <c r="G125" s="3">
        <f>Tavola1!G112-Tavola1!G111</f>
        <v>-1</v>
      </c>
      <c r="H125" s="3">
        <f>Tavola1!H112-Tavola1!H111</f>
        <v>0</v>
      </c>
      <c r="I125" s="3"/>
      <c r="J125" s="3">
        <f>Tavola1!J112-Tavola1!J111</f>
        <v>-167</v>
      </c>
      <c r="K125" s="3">
        <f>Tavola1!K112-Tavola1!K111</f>
        <v>170</v>
      </c>
      <c r="L125" s="3">
        <f>Tavola1!L112-Tavola1!L111</f>
        <v>0</v>
      </c>
      <c r="M125" s="2">
        <f t="shared" si="10"/>
        <v>1.0863661053775121E-3</v>
      </c>
    </row>
    <row r="126" spans="1:14" hidden="1" outlineLevel="1">
      <c r="A126" s="16">
        <v>44001</v>
      </c>
      <c r="B126" s="3">
        <f>Tavola1!B113-Tavola1!B112</f>
        <v>1616</v>
      </c>
      <c r="C126" s="3"/>
      <c r="D126" s="29">
        <f>Tavola1!D113-Tavola1!D112+397</f>
        <v>3</v>
      </c>
      <c r="E126" s="29">
        <f>Tavola1!E113-Tavola1!E112+397</f>
        <v>-90</v>
      </c>
      <c r="F126" s="3">
        <f>Tavola1!F113-Tavola1!F112</f>
        <v>-1</v>
      </c>
      <c r="G126" s="3">
        <f>Tavola1!G113-Tavola1!G112</f>
        <v>-3</v>
      </c>
      <c r="H126" s="3">
        <f>Tavola1!H113-Tavola1!H112</f>
        <v>2</v>
      </c>
      <c r="I126" s="3"/>
      <c r="J126" s="29">
        <f>Tavola1!J113-Tavola1!J112+397</f>
        <v>-89</v>
      </c>
      <c r="K126" s="3">
        <f>Tavola1!K113-Tavola1!K112</f>
        <v>93</v>
      </c>
      <c r="L126" s="3">
        <f>Tavola1!L113-Tavola1!L112</f>
        <v>0</v>
      </c>
      <c r="M126" s="2">
        <f t="shared" si="10"/>
        <v>1.8564356435643563E-3</v>
      </c>
      <c r="N126" t="s">
        <v>55</v>
      </c>
    </row>
    <row r="127" spans="1:14" hidden="1" outlineLevel="1">
      <c r="A127" s="16">
        <v>44002</v>
      </c>
      <c r="B127" s="3">
        <f>Tavola1!B114-Tavola1!B113</f>
        <v>2069</v>
      </c>
      <c r="C127" s="3"/>
      <c r="D127" s="3">
        <f>Tavola1!D114-Tavola1!D113</f>
        <v>0</v>
      </c>
      <c r="E127" s="3">
        <f>Tavola1!E114-Tavola1!E113</f>
        <v>-10</v>
      </c>
      <c r="F127" s="3">
        <f>Tavola1!F114-Tavola1!F113</f>
        <v>0</v>
      </c>
      <c r="G127" s="3">
        <f>Tavola1!G114-Tavola1!G113</f>
        <v>0</v>
      </c>
      <c r="H127" s="3">
        <f>Tavola1!H114-Tavola1!H113</f>
        <v>0</v>
      </c>
      <c r="I127" s="3"/>
      <c r="J127" s="3">
        <f>Tavola1!J114-Tavola1!J113</f>
        <v>-10</v>
      </c>
      <c r="K127" s="3">
        <f>Tavola1!K114-Tavola1!K113</f>
        <v>10</v>
      </c>
      <c r="L127" s="3">
        <f>Tavola1!L114-Tavola1!L113</f>
        <v>0</v>
      </c>
      <c r="M127" s="2">
        <f t="shared" si="10"/>
        <v>0</v>
      </c>
    </row>
    <row r="128" spans="1:14" hidden="1" outlineLevel="1">
      <c r="A128" s="16">
        <v>44003</v>
      </c>
      <c r="B128" s="3">
        <f>Tavola1!B115-Tavola1!B114</f>
        <v>1104</v>
      </c>
      <c r="C128" s="3"/>
      <c r="D128" s="3">
        <f>Tavola1!D115-Tavola1!D114</f>
        <v>2</v>
      </c>
      <c r="E128" s="3">
        <f>Tavola1!E115-Tavola1!E114</f>
        <v>1</v>
      </c>
      <c r="F128" s="3">
        <f>Tavola1!F115-Tavola1!F114</f>
        <v>0</v>
      </c>
      <c r="G128" s="3">
        <f>Tavola1!G115-Tavola1!G114</f>
        <v>-1</v>
      </c>
      <c r="H128" s="3">
        <f>Tavola1!H115-Tavola1!H114</f>
        <v>1</v>
      </c>
      <c r="I128" s="3"/>
      <c r="J128" s="3">
        <f>Tavola1!J115-Tavola1!J114</f>
        <v>1</v>
      </c>
      <c r="K128" s="3">
        <f>Tavola1!K115-Tavola1!K114</f>
        <v>1</v>
      </c>
      <c r="L128" s="3">
        <f>Tavola1!L115-Tavola1!L114</f>
        <v>0</v>
      </c>
      <c r="M128" s="2">
        <f t="shared" si="10"/>
        <v>1.8115942028985507E-3</v>
      </c>
    </row>
    <row r="129" spans="1:13" collapsed="1">
      <c r="A129" t="s">
        <v>56</v>
      </c>
      <c r="B129" s="3">
        <f>SUM(B122:B128)</f>
        <v>11604</v>
      </c>
      <c r="C129" s="3"/>
      <c r="D129" s="3">
        <f t="shared" ref="D129:L129" si="15">SUM(D122:D128)</f>
        <v>12</v>
      </c>
      <c r="E129" s="3">
        <f t="shared" si="15"/>
        <v>-299</v>
      </c>
      <c r="F129" s="3">
        <f t="shared" si="15"/>
        <v>-9</v>
      </c>
      <c r="G129" s="3">
        <f t="shared" si="15"/>
        <v>-12</v>
      </c>
      <c r="H129" s="3">
        <f t="shared" si="15"/>
        <v>3</v>
      </c>
      <c r="I129" s="3"/>
      <c r="J129" s="3">
        <f t="shared" si="15"/>
        <v>-290</v>
      </c>
      <c r="K129" s="3">
        <f t="shared" si="15"/>
        <v>310</v>
      </c>
      <c r="L129" s="3">
        <f t="shared" si="15"/>
        <v>1</v>
      </c>
      <c r="M129" s="2">
        <f t="shared" si="10"/>
        <v>1.0341261633919339E-3</v>
      </c>
    </row>
    <row r="130" spans="1:13" hidden="1" outlineLevel="1">
      <c r="A130" s="16">
        <v>44004</v>
      </c>
      <c r="B130" s="3">
        <f>Tavola1!B116-Tavola1!B115</f>
        <v>1096</v>
      </c>
      <c r="C130" s="3"/>
      <c r="D130" s="3">
        <f>Tavola1!D116-Tavola1!D115</f>
        <v>0</v>
      </c>
      <c r="E130" s="3">
        <f>Tavola1!E116-Tavola1!E115</f>
        <v>0</v>
      </c>
      <c r="F130" s="3">
        <f>Tavola1!F116-Tavola1!F115</f>
        <v>0</v>
      </c>
      <c r="G130" s="3">
        <f>Tavola1!G116-Tavola1!G115</f>
        <v>0</v>
      </c>
      <c r="H130" s="3">
        <f>Tavola1!H116-Tavola1!H115</f>
        <v>0</v>
      </c>
      <c r="I130" s="3"/>
      <c r="J130" s="3">
        <f>Tavola1!J116-Tavola1!J115</f>
        <v>0</v>
      </c>
      <c r="K130" s="3">
        <f>Tavola1!K116-Tavola1!K115</f>
        <v>0</v>
      </c>
      <c r="L130" s="3">
        <f>Tavola1!L116-Tavola1!L115</f>
        <v>0</v>
      </c>
      <c r="M130" s="2">
        <f t="shared" si="10"/>
        <v>0</v>
      </c>
    </row>
    <row r="131" spans="1:13" hidden="1" outlineLevel="1">
      <c r="A131" s="16">
        <v>44005</v>
      </c>
      <c r="B131" s="3">
        <f>Tavola1!B117-Tavola1!B116</f>
        <v>2797</v>
      </c>
      <c r="C131" s="3"/>
      <c r="D131" s="3">
        <f>Tavola1!D117-Tavola1!D116</f>
        <v>1</v>
      </c>
      <c r="E131" s="3">
        <f>Tavola1!E117-Tavola1!E116</f>
        <v>-9</v>
      </c>
      <c r="F131" s="3">
        <f>Tavola1!F117-Tavola1!F116</f>
        <v>-4</v>
      </c>
      <c r="G131" s="3">
        <f>Tavola1!G117-Tavola1!G116</f>
        <v>-3</v>
      </c>
      <c r="H131" s="3">
        <f>Tavola1!H117-Tavola1!H116</f>
        <v>-1</v>
      </c>
      <c r="I131" s="3"/>
      <c r="J131" s="3">
        <f>Tavola1!J117-Tavola1!J116</f>
        <v>-5</v>
      </c>
      <c r="K131" s="3">
        <f>Tavola1!K117-Tavola1!K116</f>
        <v>10</v>
      </c>
      <c r="L131" s="3">
        <f>Tavola1!L117-Tavola1!L116</f>
        <v>0</v>
      </c>
      <c r="M131" s="2">
        <f t="shared" si="10"/>
        <v>3.5752592062924561E-4</v>
      </c>
    </row>
    <row r="132" spans="1:13" hidden="1" outlineLevel="1">
      <c r="A132" s="16">
        <v>44006</v>
      </c>
      <c r="B132" s="3">
        <f>Tavola1!B118-Tavola1!B117</f>
        <v>2344</v>
      </c>
      <c r="C132" s="3"/>
      <c r="D132" s="3">
        <f>Tavola1!D118-Tavola1!D117</f>
        <v>1</v>
      </c>
      <c r="E132" s="3">
        <f>Tavola1!E118-Tavola1!E117</f>
        <v>0</v>
      </c>
      <c r="F132" s="3">
        <f>Tavola1!F118-Tavola1!F117</f>
        <v>0</v>
      </c>
      <c r="G132" s="3">
        <f>Tavola1!G118-Tavola1!G117</f>
        <v>0</v>
      </c>
      <c r="H132" s="3">
        <f>Tavola1!H118-Tavola1!H117</f>
        <v>0</v>
      </c>
      <c r="I132" s="3"/>
      <c r="J132" s="3">
        <f>Tavola1!J118-Tavola1!J117</f>
        <v>0</v>
      </c>
      <c r="K132" s="3">
        <f>Tavola1!K118-Tavola1!K117</f>
        <v>1</v>
      </c>
      <c r="L132" s="3">
        <f>Tavola1!L118-Tavola1!L117</f>
        <v>0</v>
      </c>
      <c r="M132" s="2">
        <f t="shared" si="10"/>
        <v>4.2662116040955632E-4</v>
      </c>
    </row>
    <row r="133" spans="1:13" hidden="1" outlineLevel="1">
      <c r="A133" s="16">
        <v>44007</v>
      </c>
      <c r="B133" s="3">
        <f>Tavola1!B119-Tavola1!B118</f>
        <v>2266</v>
      </c>
      <c r="C133" s="3"/>
      <c r="D133" s="3">
        <f>Tavola1!D119-Tavola1!D118</f>
        <v>2</v>
      </c>
      <c r="E133" s="3">
        <f>Tavola1!E119-Tavola1!E118</f>
        <v>-2</v>
      </c>
      <c r="F133" s="3">
        <f>Tavola1!F119-Tavola1!F118</f>
        <v>0</v>
      </c>
      <c r="G133" s="3">
        <f>Tavola1!G119-Tavola1!G118</f>
        <v>0</v>
      </c>
      <c r="H133" s="3">
        <f>Tavola1!H119-Tavola1!H118</f>
        <v>0</v>
      </c>
      <c r="I133" s="3"/>
      <c r="J133" s="3">
        <f>Tavola1!J119-Tavola1!J118</f>
        <v>-2</v>
      </c>
      <c r="K133" s="3">
        <f>Tavola1!K119-Tavola1!K118</f>
        <v>4</v>
      </c>
      <c r="L133" s="3">
        <f>Tavola1!L119-Tavola1!L118</f>
        <v>0</v>
      </c>
      <c r="M133" s="2">
        <f t="shared" si="10"/>
        <v>8.8261253309797002E-4</v>
      </c>
    </row>
    <row r="134" spans="1:13" hidden="1" outlineLevel="1">
      <c r="A134" s="16">
        <v>44008</v>
      </c>
      <c r="B134" s="3">
        <f>Tavola1!B120-Tavola1!B119</f>
        <v>2291</v>
      </c>
      <c r="C134" s="3"/>
      <c r="D134" s="3">
        <f>Tavola1!D120-Tavola1!D119</f>
        <v>0</v>
      </c>
      <c r="E134" s="3">
        <f>Tavola1!E120-Tavola1!E119</f>
        <v>-1</v>
      </c>
      <c r="F134" s="3">
        <f>Tavola1!F120-Tavola1!F119</f>
        <v>0</v>
      </c>
      <c r="G134" s="3">
        <f>Tavola1!G120-Tavola1!G119</f>
        <v>1</v>
      </c>
      <c r="H134" s="3">
        <f>Tavola1!H120-Tavola1!H119</f>
        <v>-1</v>
      </c>
      <c r="I134" s="3"/>
      <c r="J134" s="3">
        <f>Tavola1!J120-Tavola1!J119</f>
        <v>-1</v>
      </c>
      <c r="K134" s="3">
        <f>Tavola1!K120-Tavola1!K119</f>
        <v>0</v>
      </c>
      <c r="L134" s="3">
        <f>Tavola1!L120-Tavola1!L119</f>
        <v>1</v>
      </c>
      <c r="M134" s="2">
        <f t="shared" si="10"/>
        <v>0</v>
      </c>
    </row>
    <row r="135" spans="1:13" hidden="1" outlineLevel="1">
      <c r="A135" s="16">
        <v>44009</v>
      </c>
      <c r="B135" s="3">
        <f>Tavola1!B121-Tavola1!B120</f>
        <v>2348</v>
      </c>
      <c r="C135" s="3"/>
      <c r="D135" s="3">
        <f>Tavola1!D121-Tavola1!D120</f>
        <v>1</v>
      </c>
      <c r="E135" s="3">
        <f>Tavola1!E121-Tavola1!E120</f>
        <v>1</v>
      </c>
      <c r="F135" s="3">
        <f>Tavola1!F121-Tavola1!F120</f>
        <v>2</v>
      </c>
      <c r="G135" s="3">
        <f>Tavola1!G121-Tavola1!G120</f>
        <v>2</v>
      </c>
      <c r="H135" s="3">
        <f>Tavola1!H121-Tavola1!H120</f>
        <v>0</v>
      </c>
      <c r="I135" s="3"/>
      <c r="J135" s="3">
        <f>Tavola1!J121-Tavola1!J120</f>
        <v>-1</v>
      </c>
      <c r="K135" s="3">
        <f>Tavola1!K121-Tavola1!K120</f>
        <v>0</v>
      </c>
      <c r="L135" s="3">
        <f>Tavola1!L121-Tavola1!L120</f>
        <v>0</v>
      </c>
      <c r="M135" s="2">
        <f t="shared" si="10"/>
        <v>4.2589437819420784E-4</v>
      </c>
    </row>
    <row r="136" spans="1:13" hidden="1" outlineLevel="1">
      <c r="A136" s="16">
        <v>44010</v>
      </c>
      <c r="B136" s="3">
        <f>Tavola1!B122-Tavola1!B121</f>
        <v>1308</v>
      </c>
      <c r="C136" s="3"/>
      <c r="D136" s="3">
        <f>Tavola1!D122-Tavola1!D121</f>
        <v>0</v>
      </c>
      <c r="E136" s="3">
        <f>Tavola1!E122-Tavola1!E121</f>
        <v>0</v>
      </c>
      <c r="F136" s="3">
        <f>Tavola1!F122-Tavola1!F121</f>
        <v>1</v>
      </c>
      <c r="G136" s="3">
        <f>Tavola1!G122-Tavola1!G121</f>
        <v>1</v>
      </c>
      <c r="H136" s="3">
        <f>Tavola1!H122-Tavola1!H121</f>
        <v>0</v>
      </c>
      <c r="I136" s="3"/>
      <c r="J136" s="3">
        <f>Tavola1!J122-Tavola1!J121</f>
        <v>-1</v>
      </c>
      <c r="K136" s="3">
        <f>Tavola1!K122-Tavola1!K121</f>
        <v>0</v>
      </c>
      <c r="L136" s="3">
        <f>Tavola1!L122-Tavola1!L121</f>
        <v>0</v>
      </c>
      <c r="M136" s="2">
        <f t="shared" si="10"/>
        <v>0</v>
      </c>
    </row>
    <row r="137" spans="1:13" collapsed="1">
      <c r="A137" t="s">
        <v>57</v>
      </c>
      <c r="B137" s="3">
        <f>SUM(B130:B136)</f>
        <v>14450</v>
      </c>
      <c r="C137" s="3"/>
      <c r="D137" s="3">
        <f t="shared" ref="D137:L137" si="16">SUM(D130:D136)</f>
        <v>5</v>
      </c>
      <c r="E137" s="3">
        <f t="shared" si="16"/>
        <v>-11</v>
      </c>
      <c r="F137" s="3">
        <f t="shared" si="16"/>
        <v>-1</v>
      </c>
      <c r="G137" s="3">
        <f t="shared" si="16"/>
        <v>1</v>
      </c>
      <c r="H137" s="3">
        <f t="shared" si="16"/>
        <v>-2</v>
      </c>
      <c r="I137" s="3"/>
      <c r="J137" s="3">
        <f t="shared" si="16"/>
        <v>-10</v>
      </c>
      <c r="K137" s="3">
        <f t="shared" si="16"/>
        <v>15</v>
      </c>
      <c r="L137" s="3">
        <f t="shared" si="16"/>
        <v>1</v>
      </c>
      <c r="M137" s="2">
        <f t="shared" si="10"/>
        <v>3.4602076124567473E-4</v>
      </c>
    </row>
    <row r="138" spans="1:13" hidden="1" outlineLevel="1">
      <c r="A138" s="16">
        <v>44011</v>
      </c>
      <c r="B138" s="3">
        <f>Tavola1!B123-Tavola1!B122</f>
        <v>1058</v>
      </c>
      <c r="C138" s="3"/>
      <c r="D138" s="3">
        <f>Tavola1!D123-Tavola1!D122</f>
        <v>1</v>
      </c>
      <c r="E138" s="3">
        <f>Tavola1!E123-Tavola1!E122</f>
        <v>-3</v>
      </c>
      <c r="F138" s="3">
        <f>Tavola1!F123-Tavola1!F122</f>
        <v>-1</v>
      </c>
      <c r="G138" s="3">
        <f>Tavola1!G123-Tavola1!G122</f>
        <v>0</v>
      </c>
      <c r="H138" s="3">
        <f>Tavola1!H123-Tavola1!H122</f>
        <v>-1</v>
      </c>
      <c r="I138" s="3"/>
      <c r="J138" s="3">
        <f>Tavola1!J123-Tavola1!J122</f>
        <v>-2</v>
      </c>
      <c r="K138" s="3">
        <f>Tavola1!K123-Tavola1!K122</f>
        <v>4</v>
      </c>
      <c r="L138" s="3">
        <f>Tavola1!L123-Tavola1!L122</f>
        <v>0</v>
      </c>
      <c r="M138" s="2">
        <f t="shared" si="10"/>
        <v>9.4517958412098301E-4</v>
      </c>
    </row>
    <row r="139" spans="1:13" hidden="1" outlineLevel="1">
      <c r="A139" s="16">
        <v>44012</v>
      </c>
      <c r="B139" s="3">
        <f>Tavola1!B124-Tavola1!B123</f>
        <v>2521</v>
      </c>
      <c r="C139" s="3"/>
      <c r="D139" s="3">
        <f>Tavola1!D124-Tavola1!D123</f>
        <v>2</v>
      </c>
      <c r="E139" s="3">
        <f>Tavola1!E124-Tavola1!E123</f>
        <v>1</v>
      </c>
      <c r="F139" s="3">
        <f>Tavola1!F124-Tavola1!F123</f>
        <v>-2</v>
      </c>
      <c r="G139" s="3">
        <f>Tavola1!G124-Tavola1!G123</f>
        <v>-2</v>
      </c>
      <c r="H139" s="3">
        <f>Tavola1!H124-Tavola1!H123</f>
        <v>0</v>
      </c>
      <c r="I139" s="3"/>
      <c r="J139" s="3">
        <f>Tavola1!J124-Tavola1!J123</f>
        <v>3</v>
      </c>
      <c r="K139" s="3">
        <f>Tavola1!K124-Tavola1!K123</f>
        <v>0</v>
      </c>
      <c r="L139" s="3">
        <f>Tavola1!L124-Tavola1!L123</f>
        <v>1</v>
      </c>
      <c r="M139" s="2">
        <f t="shared" si="10"/>
        <v>7.9333597778659263E-4</v>
      </c>
    </row>
    <row r="140" spans="1:13" hidden="1" outlineLevel="1">
      <c r="A140" s="16">
        <v>44013</v>
      </c>
      <c r="B140" s="3">
        <f>Tavola1!B125-Tavola1!B124</f>
        <v>2425</v>
      </c>
      <c r="C140" s="3"/>
      <c r="D140" s="3">
        <f>Tavola1!D125-Tavola1!D124</f>
        <v>1</v>
      </c>
      <c r="E140" s="3">
        <f>Tavola1!E125-Tavola1!E124</f>
        <v>-2</v>
      </c>
      <c r="F140" s="3">
        <f>Tavola1!F125-Tavola1!F124</f>
        <v>-1</v>
      </c>
      <c r="G140" s="3">
        <f>Tavola1!G125-Tavola1!G124</f>
        <v>-1</v>
      </c>
      <c r="H140" s="3">
        <f>Tavola1!H125-Tavola1!H124</f>
        <v>0</v>
      </c>
      <c r="I140" s="3"/>
      <c r="J140" s="3">
        <f>Tavola1!J125-Tavola1!J124</f>
        <v>-1</v>
      </c>
      <c r="K140" s="3">
        <f>Tavola1!K125-Tavola1!K124</f>
        <v>3</v>
      </c>
      <c r="L140" s="3">
        <f>Tavola1!L125-Tavola1!L124</f>
        <v>0</v>
      </c>
      <c r="M140" s="2">
        <f t="shared" si="10"/>
        <v>4.1237113402061858E-4</v>
      </c>
    </row>
    <row r="141" spans="1:13" hidden="1" outlineLevel="1">
      <c r="A141" s="16">
        <v>44014</v>
      </c>
      <c r="B141" s="3">
        <f>Tavola1!B126-Tavola1!B125</f>
        <v>2821</v>
      </c>
      <c r="C141" s="3"/>
      <c r="D141" s="3">
        <f>Tavola1!D126-Tavola1!D125</f>
        <v>9</v>
      </c>
      <c r="E141" s="3">
        <f>Tavola1!E126-Tavola1!E125</f>
        <v>8</v>
      </c>
      <c r="F141" s="3">
        <f>Tavola1!F126-Tavola1!F125</f>
        <v>-1</v>
      </c>
      <c r="G141" s="3">
        <f>Tavola1!G126-Tavola1!G125</f>
        <v>-1</v>
      </c>
      <c r="H141" s="3">
        <f>Tavola1!H126-Tavola1!H125</f>
        <v>0</v>
      </c>
      <c r="I141" s="3"/>
      <c r="J141" s="3">
        <f>Tavola1!J126-Tavola1!J125</f>
        <v>9</v>
      </c>
      <c r="K141" s="3">
        <f>Tavola1!K126-Tavola1!K125</f>
        <v>1</v>
      </c>
      <c r="L141" s="3">
        <f>Tavola1!L126-Tavola1!L125</f>
        <v>0</v>
      </c>
      <c r="M141" s="2">
        <f t="shared" si="10"/>
        <v>3.1903580290677065E-3</v>
      </c>
    </row>
    <row r="142" spans="1:13" hidden="1" outlineLevel="1">
      <c r="A142" s="16">
        <v>44015</v>
      </c>
      <c r="B142" s="3">
        <f>Tavola1!B127-Tavola1!B126</f>
        <v>2830</v>
      </c>
      <c r="C142" s="3"/>
      <c r="D142" s="3">
        <f>Tavola1!D127-Tavola1!D126</f>
        <v>1</v>
      </c>
      <c r="E142" s="3">
        <f>Tavola1!E127-Tavola1!E126</f>
        <v>1</v>
      </c>
      <c r="F142" s="3">
        <f>Tavola1!F127-Tavola1!F126</f>
        <v>-2</v>
      </c>
      <c r="G142" s="3">
        <f>Tavola1!G127-Tavola1!G126</f>
        <v>-1</v>
      </c>
      <c r="H142" s="3">
        <f>Tavola1!H127-Tavola1!H126</f>
        <v>-1</v>
      </c>
      <c r="I142" s="3"/>
      <c r="J142" s="3">
        <f>Tavola1!J127-Tavola1!J126</f>
        <v>3</v>
      </c>
      <c r="K142" s="3">
        <f>Tavola1!K127-Tavola1!K126</f>
        <v>0</v>
      </c>
      <c r="L142" s="3">
        <f>Tavola1!L127-Tavola1!L126</f>
        <v>0</v>
      </c>
      <c r="M142" s="2">
        <f t="shared" si="10"/>
        <v>3.5335689045936394E-4</v>
      </c>
    </row>
    <row r="143" spans="1:13" hidden="1" outlineLevel="1">
      <c r="A143" s="16">
        <v>44016</v>
      </c>
      <c r="B143" s="3">
        <f>Tavola1!B128-Tavola1!B127</f>
        <v>2694</v>
      </c>
      <c r="C143" s="3"/>
      <c r="D143" s="3">
        <f>Tavola1!D128-Tavola1!D127</f>
        <v>3</v>
      </c>
      <c r="E143" s="3">
        <f>Tavola1!E128-Tavola1!E127</f>
        <v>3</v>
      </c>
      <c r="F143" s="3">
        <f>Tavola1!F128-Tavola1!F127</f>
        <v>-1</v>
      </c>
      <c r="G143" s="3">
        <f>Tavola1!G128-Tavola1!G127</f>
        <v>-1</v>
      </c>
      <c r="H143" s="3">
        <f>Tavola1!H128-Tavola1!H127</f>
        <v>0</v>
      </c>
      <c r="I143" s="3"/>
      <c r="J143" s="3">
        <f>Tavola1!J128-Tavola1!J127</f>
        <v>4</v>
      </c>
      <c r="K143" s="3">
        <f>Tavola1!K128-Tavola1!K127</f>
        <v>0</v>
      </c>
      <c r="L143" s="3">
        <f>Tavola1!L128-Tavola1!L127</f>
        <v>0</v>
      </c>
      <c r="M143" s="2">
        <f t="shared" si="10"/>
        <v>1.1135857461024498E-3</v>
      </c>
    </row>
    <row r="144" spans="1:13" hidden="1" outlineLevel="1">
      <c r="A144" s="16">
        <v>44017</v>
      </c>
      <c r="B144" s="3">
        <f>Tavola1!B129-Tavola1!B128</f>
        <v>1369</v>
      </c>
      <c r="C144" s="3"/>
      <c r="D144" s="3">
        <f>Tavola1!D129-Tavola1!D128</f>
        <v>0</v>
      </c>
      <c r="E144" s="3">
        <f>Tavola1!E129-Tavola1!E128</f>
        <v>0</v>
      </c>
      <c r="F144" s="3">
        <f>Tavola1!F129-Tavola1!F128</f>
        <v>-2</v>
      </c>
      <c r="G144" s="3">
        <f>Tavola1!G129-Tavola1!G128</f>
        <v>-2</v>
      </c>
      <c r="H144" s="3">
        <f>Tavola1!H129-Tavola1!H128</f>
        <v>0</v>
      </c>
      <c r="I144" s="3"/>
      <c r="J144" s="3">
        <f>Tavola1!J129-Tavola1!J128</f>
        <v>2</v>
      </c>
      <c r="K144" s="3">
        <f>Tavola1!K129-Tavola1!K128</f>
        <v>0</v>
      </c>
      <c r="L144" s="3">
        <f>Tavola1!L129-Tavola1!L128</f>
        <v>0</v>
      </c>
      <c r="M144" s="2">
        <f t="shared" si="10"/>
        <v>0</v>
      </c>
    </row>
    <row r="145" spans="1:13" collapsed="1">
      <c r="A145" t="s">
        <v>58</v>
      </c>
      <c r="B145" s="3">
        <f>SUM(B138:B144)</f>
        <v>15718</v>
      </c>
      <c r="C145" s="3"/>
      <c r="D145" s="3">
        <f t="shared" ref="D145:L145" si="17">SUM(D138:D144)</f>
        <v>17</v>
      </c>
      <c r="E145" s="3">
        <f t="shared" si="17"/>
        <v>8</v>
      </c>
      <c r="F145" s="3">
        <f t="shared" si="17"/>
        <v>-10</v>
      </c>
      <c r="G145" s="3">
        <f t="shared" si="17"/>
        <v>-8</v>
      </c>
      <c r="H145" s="3">
        <f t="shared" si="17"/>
        <v>-2</v>
      </c>
      <c r="I145" s="3"/>
      <c r="J145" s="3">
        <f t="shared" si="17"/>
        <v>18</v>
      </c>
      <c r="K145" s="3">
        <f t="shared" si="17"/>
        <v>8</v>
      </c>
      <c r="L145" s="3">
        <f t="shared" si="17"/>
        <v>1</v>
      </c>
      <c r="M145" s="2">
        <f t="shared" si="10"/>
        <v>1.0815625397633288E-3</v>
      </c>
    </row>
    <row r="146" spans="1:13" hidden="1" outlineLevel="1">
      <c r="A146" s="16">
        <v>44018</v>
      </c>
      <c r="B146" s="3">
        <f>Tavola1!B130-Tavola1!B129</f>
        <v>966</v>
      </c>
      <c r="C146" s="3"/>
      <c r="D146" s="3">
        <f>Tavola1!D130-Tavola1!D129</f>
        <v>1</v>
      </c>
      <c r="E146" s="3">
        <f>Tavola1!E130-Tavola1!E129</f>
        <v>1</v>
      </c>
      <c r="F146" s="3">
        <f>Tavola1!F130-Tavola1!F129</f>
        <v>1</v>
      </c>
      <c r="G146" s="3">
        <f>Tavola1!G130-Tavola1!G129</f>
        <v>1</v>
      </c>
      <c r="H146" s="3">
        <f>Tavola1!H130-Tavola1!H129</f>
        <v>0</v>
      </c>
      <c r="I146" s="3"/>
      <c r="J146" s="3">
        <f>Tavola1!J130-Tavola1!J129</f>
        <v>0</v>
      </c>
      <c r="K146" s="3">
        <f>Tavola1!K130-Tavola1!K129</f>
        <v>0</v>
      </c>
      <c r="L146" s="3">
        <f>Tavola1!L130-Tavola1!L129</f>
        <v>0</v>
      </c>
      <c r="M146" s="2">
        <f t="shared" si="10"/>
        <v>1.0351966873706005E-3</v>
      </c>
    </row>
    <row r="147" spans="1:13" hidden="1" outlineLevel="1">
      <c r="A147" s="16">
        <v>44019</v>
      </c>
      <c r="B147" s="3">
        <f>Tavola1!B131-Tavola1!B130</f>
        <v>2607</v>
      </c>
      <c r="C147" s="3"/>
      <c r="D147" s="3">
        <f>Tavola1!D131-Tavola1!D130</f>
        <v>1</v>
      </c>
      <c r="E147" s="3">
        <f>Tavola1!E131-Tavola1!E130</f>
        <v>1</v>
      </c>
      <c r="F147" s="3">
        <f>Tavola1!F131-Tavola1!F130</f>
        <v>-4</v>
      </c>
      <c r="G147" s="3">
        <f>Tavola1!G131-Tavola1!G130</f>
        <v>-2</v>
      </c>
      <c r="H147" s="3">
        <f>Tavola1!H131-Tavola1!H130</f>
        <v>-2</v>
      </c>
      <c r="I147" s="3"/>
      <c r="J147" s="3">
        <f>Tavola1!J131-Tavola1!J130</f>
        <v>5</v>
      </c>
      <c r="K147" s="3">
        <f>Tavola1!K131-Tavola1!K130</f>
        <v>0</v>
      </c>
      <c r="L147" s="3">
        <f>Tavola1!L131-Tavola1!L130</f>
        <v>0</v>
      </c>
      <c r="M147" s="2">
        <f t="shared" si="10"/>
        <v>3.835826620636747E-4</v>
      </c>
    </row>
    <row r="148" spans="1:13" hidden="1" outlineLevel="1">
      <c r="A148" s="16">
        <v>44020</v>
      </c>
      <c r="B148" s="3">
        <f>Tavola1!B132-Tavola1!B131</f>
        <v>2456</v>
      </c>
      <c r="C148" s="3"/>
      <c r="D148" s="3">
        <f>Tavola1!D132-Tavola1!D131</f>
        <v>1</v>
      </c>
      <c r="E148" s="3">
        <f>Tavola1!E132-Tavola1!E131</f>
        <v>-13</v>
      </c>
      <c r="F148" s="3">
        <f>Tavola1!F132-Tavola1!F131</f>
        <v>-5</v>
      </c>
      <c r="G148" s="3">
        <f>Tavola1!G132-Tavola1!G131</f>
        <v>-5</v>
      </c>
      <c r="H148" s="3">
        <f>Tavola1!H132-Tavola1!H131</f>
        <v>0</v>
      </c>
      <c r="I148" s="3"/>
      <c r="J148" s="3">
        <f>Tavola1!J132-Tavola1!J131</f>
        <v>-8</v>
      </c>
      <c r="K148" s="3">
        <f>Tavola1!K132-Tavola1!K131</f>
        <v>13</v>
      </c>
      <c r="L148" s="3">
        <f>Tavola1!L132-Tavola1!L131</f>
        <v>1</v>
      </c>
      <c r="M148" s="2">
        <f t="shared" si="10"/>
        <v>4.0716612377850165E-4</v>
      </c>
    </row>
    <row r="149" spans="1:13" hidden="1" outlineLevel="1">
      <c r="A149" s="16">
        <v>44021</v>
      </c>
      <c r="B149" s="3">
        <f>Tavola1!B133-Tavola1!B132</f>
        <v>2612</v>
      </c>
      <c r="C149" s="3"/>
      <c r="D149" s="3">
        <f>Tavola1!D133-Tavola1!D132</f>
        <v>1</v>
      </c>
      <c r="E149" s="3">
        <f>Tavola1!E133-Tavola1!E132</f>
        <v>1</v>
      </c>
      <c r="F149" s="3">
        <f>Tavola1!F133-Tavola1!F132</f>
        <v>-1</v>
      </c>
      <c r="G149" s="3">
        <f>Tavola1!G133-Tavola1!G132</f>
        <v>-1</v>
      </c>
      <c r="H149" s="3">
        <f>Tavola1!H133-Tavola1!H132</f>
        <v>0</v>
      </c>
      <c r="I149" s="3"/>
      <c r="J149" s="3">
        <f>Tavola1!J133-Tavola1!J132</f>
        <v>2</v>
      </c>
      <c r="K149" s="3">
        <f>Tavola1!K133-Tavola1!K132</f>
        <v>0</v>
      </c>
      <c r="L149" s="3">
        <f>Tavola1!L133-Tavola1!L132</f>
        <v>0</v>
      </c>
      <c r="M149" s="2">
        <f t="shared" si="10"/>
        <v>3.8284839203675346E-4</v>
      </c>
    </row>
    <row r="150" spans="1:13" hidden="1" outlineLevel="1">
      <c r="A150" s="16">
        <v>44022</v>
      </c>
      <c r="B150" s="3">
        <f>Tavola1!B134-Tavola1!B133</f>
        <v>1916</v>
      </c>
      <c r="C150" s="3"/>
      <c r="D150" s="3">
        <f>Tavola1!D134-Tavola1!D133</f>
        <v>0</v>
      </c>
      <c r="E150" s="3">
        <f>Tavola1!E134-Tavola1!E133</f>
        <v>-4</v>
      </c>
      <c r="F150" s="3">
        <f>Tavola1!F134-Tavola1!F133</f>
        <v>0</v>
      </c>
      <c r="G150" s="3">
        <f>Tavola1!G134-Tavola1!G133</f>
        <v>0</v>
      </c>
      <c r="H150" s="3">
        <f>Tavola1!H134-Tavola1!H133</f>
        <v>0</v>
      </c>
      <c r="I150" s="3"/>
      <c r="J150" s="3">
        <f>Tavola1!J134-Tavola1!J133</f>
        <v>-4</v>
      </c>
      <c r="K150" s="3">
        <f>Tavola1!K134-Tavola1!K133</f>
        <v>4</v>
      </c>
      <c r="L150" s="3">
        <f>Tavola1!L134-Tavola1!L133</f>
        <v>0</v>
      </c>
      <c r="M150" s="2">
        <f t="shared" si="10"/>
        <v>0</v>
      </c>
    </row>
    <row r="151" spans="1:13" hidden="1" outlineLevel="1">
      <c r="A151" s="16">
        <v>44023</v>
      </c>
      <c r="B151" s="3">
        <f>Tavola1!B135-Tavola1!B134</f>
        <v>1891</v>
      </c>
      <c r="C151" s="3"/>
      <c r="D151" s="3">
        <f>Tavola1!D135-Tavola1!D134</f>
        <v>1</v>
      </c>
      <c r="E151" s="3">
        <f>Tavola1!E135-Tavola1!E134</f>
        <v>-1</v>
      </c>
      <c r="F151" s="3">
        <f>Tavola1!F135-Tavola1!F134</f>
        <v>0</v>
      </c>
      <c r="G151" s="3">
        <f>Tavola1!G135-Tavola1!G134</f>
        <v>0</v>
      </c>
      <c r="H151" s="3">
        <f>Tavola1!H135-Tavola1!H134</f>
        <v>0</v>
      </c>
      <c r="I151" s="3"/>
      <c r="J151" s="3">
        <f>Tavola1!J135-Tavola1!J134</f>
        <v>-1</v>
      </c>
      <c r="K151" s="3">
        <f>Tavola1!K135-Tavola1!K134</f>
        <v>2</v>
      </c>
      <c r="L151" s="3">
        <f>Tavola1!L135-Tavola1!L134</f>
        <v>0</v>
      </c>
      <c r="M151" s="2">
        <f t="shared" si="10"/>
        <v>5.2882072977260709E-4</v>
      </c>
    </row>
    <row r="152" spans="1:13" hidden="1" outlineLevel="1">
      <c r="A152" s="16">
        <v>44024</v>
      </c>
      <c r="B152" s="3">
        <f>Tavola1!B136-Tavola1!B135</f>
        <v>1516</v>
      </c>
      <c r="C152" s="3"/>
      <c r="D152" s="3">
        <f>Tavola1!D136-Tavola1!D135</f>
        <v>0</v>
      </c>
      <c r="E152" s="3">
        <f>Tavola1!E136-Tavola1!E135</f>
        <v>0</v>
      </c>
      <c r="F152" s="3">
        <f>Tavola1!F136-Tavola1!F135</f>
        <v>-1</v>
      </c>
      <c r="G152" s="3">
        <f>Tavola1!G136-Tavola1!G135</f>
        <v>-1</v>
      </c>
      <c r="H152" s="3">
        <f>Tavola1!H136-Tavola1!H135</f>
        <v>0</v>
      </c>
      <c r="I152" s="3"/>
      <c r="J152" s="3">
        <f>Tavola1!J136-Tavola1!J135</f>
        <v>1</v>
      </c>
      <c r="K152" s="3">
        <f>Tavola1!K136-Tavola1!K135</f>
        <v>0</v>
      </c>
      <c r="L152" s="3">
        <f>Tavola1!L136-Tavola1!L135</f>
        <v>0</v>
      </c>
      <c r="M152" s="2">
        <f t="shared" si="10"/>
        <v>0</v>
      </c>
    </row>
    <row r="153" spans="1:13" collapsed="1">
      <c r="A153" t="s">
        <v>59</v>
      </c>
      <c r="B153" s="3">
        <f>SUM(B146:B152)</f>
        <v>13964</v>
      </c>
      <c r="C153" s="3"/>
      <c r="D153" s="3">
        <f t="shared" ref="D153:L153" si="18">SUM(D146:D152)</f>
        <v>5</v>
      </c>
      <c r="E153" s="3">
        <f t="shared" si="18"/>
        <v>-15</v>
      </c>
      <c r="F153" s="3">
        <f t="shared" si="18"/>
        <v>-10</v>
      </c>
      <c r="G153" s="3">
        <f t="shared" si="18"/>
        <v>-8</v>
      </c>
      <c r="H153" s="3">
        <f t="shared" si="18"/>
        <v>-2</v>
      </c>
      <c r="I153" s="3"/>
      <c r="J153" s="3">
        <f t="shared" si="18"/>
        <v>-5</v>
      </c>
      <c r="K153" s="3">
        <f t="shared" si="18"/>
        <v>19</v>
      </c>
      <c r="L153" s="3">
        <f t="shared" si="18"/>
        <v>1</v>
      </c>
      <c r="M153" s="2">
        <f t="shared" ref="M153:M216" si="19">D153/B153</f>
        <v>3.5806359209395589E-4</v>
      </c>
    </row>
    <row r="154" spans="1:13" hidden="1" outlineLevel="1">
      <c r="A154" s="16">
        <v>44025</v>
      </c>
      <c r="B154" s="3">
        <f>Tavola1!B137-Tavola1!B136</f>
        <v>780</v>
      </c>
      <c r="C154" s="3"/>
      <c r="D154" s="3">
        <f>Tavola1!D137-Tavola1!D136</f>
        <v>1</v>
      </c>
      <c r="E154" s="3">
        <f>Tavola1!E137-Tavola1!E136</f>
        <v>0</v>
      </c>
      <c r="F154" s="3">
        <f>Tavola1!F137-Tavola1!F136</f>
        <v>1</v>
      </c>
      <c r="G154" s="3">
        <f>Tavola1!G137-Tavola1!G136</f>
        <v>1</v>
      </c>
      <c r="H154" s="3">
        <f>Tavola1!H137-Tavola1!H136</f>
        <v>0</v>
      </c>
      <c r="I154" s="3"/>
      <c r="J154" s="3">
        <f>Tavola1!J137-Tavola1!J136</f>
        <v>-1</v>
      </c>
      <c r="K154" s="3">
        <f>Tavola1!K137-Tavola1!K136</f>
        <v>1</v>
      </c>
      <c r="L154" s="3">
        <f>Tavola1!L137-Tavola1!L136</f>
        <v>0</v>
      </c>
      <c r="M154" s="2">
        <f t="shared" si="19"/>
        <v>1.2820512820512821E-3</v>
      </c>
    </row>
    <row r="155" spans="1:13" hidden="1" outlineLevel="1">
      <c r="A155" s="16">
        <v>44026</v>
      </c>
      <c r="B155" s="3">
        <f>Tavola1!B138-Tavola1!B137</f>
        <v>2748</v>
      </c>
      <c r="C155" s="3"/>
      <c r="D155" s="3">
        <f>Tavola1!D138-Tavola1!D137</f>
        <v>15</v>
      </c>
      <c r="E155" s="3">
        <f>Tavola1!E138-Tavola1!E137</f>
        <v>14</v>
      </c>
      <c r="F155" s="3">
        <f>Tavola1!F138-Tavola1!F137</f>
        <v>-2</v>
      </c>
      <c r="G155" s="3">
        <f>Tavola1!G138-Tavola1!G137</f>
        <v>-2</v>
      </c>
      <c r="H155" s="3">
        <f>Tavola1!H138-Tavola1!H137</f>
        <v>0</v>
      </c>
      <c r="I155" s="3"/>
      <c r="J155" s="3">
        <f>Tavola1!J138-Tavola1!J137</f>
        <v>16</v>
      </c>
      <c r="K155" s="3">
        <f>Tavola1!K138-Tavola1!K137</f>
        <v>1</v>
      </c>
      <c r="L155" s="3">
        <f>Tavola1!L138-Tavola1!L137</f>
        <v>0</v>
      </c>
      <c r="M155" s="2">
        <f t="shared" si="19"/>
        <v>5.4585152838427945E-3</v>
      </c>
    </row>
    <row r="156" spans="1:13" hidden="1" outlineLevel="1">
      <c r="A156" s="16">
        <v>44027</v>
      </c>
      <c r="B156" s="3">
        <f>Tavola1!B139-Tavola1!B138</f>
        <v>2040</v>
      </c>
      <c r="C156" s="3"/>
      <c r="D156" s="3">
        <f>Tavola1!D139-Tavola1!D138</f>
        <v>0</v>
      </c>
      <c r="E156" s="3">
        <f>Tavola1!E139-Tavola1!E138</f>
        <v>0</v>
      </c>
      <c r="F156" s="3">
        <f>Tavola1!F139-Tavola1!F138</f>
        <v>0</v>
      </c>
      <c r="G156" s="3">
        <f>Tavola1!G139-Tavola1!G138</f>
        <v>0</v>
      </c>
      <c r="H156" s="3">
        <f>Tavola1!H139-Tavola1!H138</f>
        <v>0</v>
      </c>
      <c r="I156" s="3"/>
      <c r="J156" s="3">
        <f>Tavola1!J139-Tavola1!J138</f>
        <v>0</v>
      </c>
      <c r="K156" s="3">
        <f>Tavola1!K139-Tavola1!K138</f>
        <v>0</v>
      </c>
      <c r="L156" s="3">
        <f>Tavola1!L139-Tavola1!L138</f>
        <v>0</v>
      </c>
      <c r="M156" s="2">
        <f t="shared" si="19"/>
        <v>0</v>
      </c>
    </row>
    <row r="157" spans="1:13" hidden="1" outlineLevel="1">
      <c r="A157" s="16">
        <v>44028</v>
      </c>
      <c r="B157" s="3">
        <f>Tavola1!B140-Tavola1!B139</f>
        <v>2295</v>
      </c>
      <c r="C157" s="3"/>
      <c r="D157" s="3">
        <f>Tavola1!D140-Tavola1!D139</f>
        <v>17</v>
      </c>
      <c r="E157" s="3">
        <f>Tavola1!E140-Tavola1!E139</f>
        <v>17</v>
      </c>
      <c r="F157" s="3">
        <f>Tavola1!F140-Tavola1!F139</f>
        <v>2</v>
      </c>
      <c r="G157" s="3">
        <f>Tavola1!G140-Tavola1!G139</f>
        <v>2</v>
      </c>
      <c r="H157" s="3">
        <f>Tavola1!H140-Tavola1!H139</f>
        <v>0</v>
      </c>
      <c r="I157" s="3"/>
      <c r="J157" s="3">
        <f>Tavola1!J140-Tavola1!J139</f>
        <v>15</v>
      </c>
      <c r="K157" s="3">
        <f>Tavola1!K140-Tavola1!K139</f>
        <v>0</v>
      </c>
      <c r="L157" s="3">
        <f>Tavola1!L140-Tavola1!L139</f>
        <v>0</v>
      </c>
      <c r="M157" s="2">
        <f t="shared" si="19"/>
        <v>7.4074074074074077E-3</v>
      </c>
    </row>
    <row r="158" spans="1:13" hidden="1" outlineLevel="1">
      <c r="A158" s="16">
        <v>44029</v>
      </c>
      <c r="B158" s="3">
        <f>Tavola1!B141-Tavola1!B140</f>
        <v>2400</v>
      </c>
      <c r="C158" s="3"/>
      <c r="D158" s="3">
        <f>Tavola1!D141-Tavola1!D140</f>
        <v>4</v>
      </c>
      <c r="E158" s="3">
        <f>Tavola1!E141-Tavola1!E140</f>
        <v>4</v>
      </c>
      <c r="F158" s="3">
        <f>Tavola1!F141-Tavola1!F140</f>
        <v>3</v>
      </c>
      <c r="G158" s="3">
        <f>Tavola1!G141-Tavola1!G140</f>
        <v>3</v>
      </c>
      <c r="H158" s="3">
        <f>Tavola1!H141-Tavola1!H140</f>
        <v>0</v>
      </c>
      <c r="I158" s="3"/>
      <c r="J158" s="3">
        <f>Tavola1!J141-Tavola1!J140</f>
        <v>1</v>
      </c>
      <c r="K158" s="3">
        <f>Tavola1!K141-Tavola1!K140</f>
        <v>0</v>
      </c>
      <c r="L158" s="3">
        <f>Tavola1!L141-Tavola1!L140</f>
        <v>0</v>
      </c>
      <c r="M158" s="2">
        <f t="shared" si="19"/>
        <v>1.6666666666666668E-3</v>
      </c>
    </row>
    <row r="159" spans="1:13" hidden="1" outlineLevel="1">
      <c r="A159" s="16">
        <v>44030</v>
      </c>
      <c r="B159" s="3">
        <f>Tavola1!B142-Tavola1!B141</f>
        <v>1942</v>
      </c>
      <c r="C159" s="3"/>
      <c r="D159" s="3">
        <f>Tavola1!D142-Tavola1!D141</f>
        <v>4</v>
      </c>
      <c r="E159" s="3">
        <f>Tavola1!E142-Tavola1!E141</f>
        <v>4</v>
      </c>
      <c r="F159" s="3">
        <f>Tavola1!F142-Tavola1!F141</f>
        <v>5</v>
      </c>
      <c r="G159" s="3">
        <f>Tavola1!G142-Tavola1!G141</f>
        <v>5</v>
      </c>
      <c r="H159" s="3">
        <f>Tavola1!H142-Tavola1!H141</f>
        <v>0</v>
      </c>
      <c r="I159" s="3"/>
      <c r="J159" s="3">
        <f>Tavola1!J142-Tavola1!J141</f>
        <v>-1</v>
      </c>
      <c r="K159" s="3">
        <f>Tavola1!K142-Tavola1!K141</f>
        <v>0</v>
      </c>
      <c r="L159" s="3">
        <f>Tavola1!L142-Tavola1!L141</f>
        <v>0</v>
      </c>
      <c r="M159" s="2">
        <f t="shared" si="19"/>
        <v>2.0597322348094747E-3</v>
      </c>
    </row>
    <row r="160" spans="1:13" hidden="1" outlineLevel="1">
      <c r="A160" s="16">
        <v>44031</v>
      </c>
      <c r="B160" s="3">
        <f>Tavola1!B143-Tavola1!B142</f>
        <v>1472</v>
      </c>
      <c r="C160" s="3"/>
      <c r="D160" s="3">
        <f>Tavola1!D143-Tavola1!D142</f>
        <v>2</v>
      </c>
      <c r="E160" s="3">
        <f>Tavola1!E143-Tavola1!E142</f>
        <v>0</v>
      </c>
      <c r="F160" s="3">
        <f>Tavola1!F143-Tavola1!F142</f>
        <v>-2</v>
      </c>
      <c r="G160" s="3">
        <f>Tavola1!G143-Tavola1!G142</f>
        <v>-3</v>
      </c>
      <c r="H160" s="3">
        <f>Tavola1!H143-Tavola1!H142</f>
        <v>1</v>
      </c>
      <c r="I160" s="3"/>
      <c r="J160" s="3">
        <f>Tavola1!J143-Tavola1!J142</f>
        <v>2</v>
      </c>
      <c r="K160" s="3">
        <f>Tavola1!K143-Tavola1!K142</f>
        <v>2</v>
      </c>
      <c r="L160" s="3">
        <f>Tavola1!L143-Tavola1!L142</f>
        <v>0</v>
      </c>
      <c r="M160" s="2">
        <f t="shared" si="19"/>
        <v>1.358695652173913E-3</v>
      </c>
    </row>
    <row r="161" spans="1:13" collapsed="1">
      <c r="A161" t="s">
        <v>60</v>
      </c>
      <c r="B161" s="3">
        <f>SUM(B154:B160)</f>
        <v>13677</v>
      </c>
      <c r="C161" s="3"/>
      <c r="D161" s="3">
        <f t="shared" ref="D161:L161" si="20">SUM(D154:D160)</f>
        <v>43</v>
      </c>
      <c r="E161" s="3">
        <f t="shared" si="20"/>
        <v>39</v>
      </c>
      <c r="F161" s="3">
        <f t="shared" si="20"/>
        <v>7</v>
      </c>
      <c r="G161" s="3">
        <f t="shared" si="20"/>
        <v>6</v>
      </c>
      <c r="H161" s="3">
        <f t="shared" si="20"/>
        <v>1</v>
      </c>
      <c r="I161" s="3"/>
      <c r="J161" s="3">
        <f t="shared" si="20"/>
        <v>32</v>
      </c>
      <c r="K161" s="3">
        <f t="shared" si="20"/>
        <v>4</v>
      </c>
      <c r="L161" s="3">
        <f t="shared" si="20"/>
        <v>0</v>
      </c>
      <c r="M161" s="2">
        <f t="shared" si="19"/>
        <v>3.1439643196607444E-3</v>
      </c>
    </row>
    <row r="162" spans="1:13" hidden="1" outlineLevel="1">
      <c r="A162" s="16">
        <v>44032</v>
      </c>
      <c r="B162" s="3">
        <f>Tavola1!B144-Tavola1!B143</f>
        <v>973</v>
      </c>
      <c r="C162" s="3"/>
      <c r="D162" s="3">
        <f>Tavola1!D144-Tavola1!D143</f>
        <v>2</v>
      </c>
      <c r="E162" s="3">
        <f>Tavola1!E144-Tavola1!E143</f>
        <v>-5</v>
      </c>
      <c r="F162" s="3">
        <f>Tavola1!F144-Tavola1!F143</f>
        <v>0</v>
      </c>
      <c r="G162" s="3">
        <f>Tavola1!G144-Tavola1!G143</f>
        <v>-1</v>
      </c>
      <c r="H162" s="3">
        <f>Tavola1!H144-Tavola1!H143</f>
        <v>1</v>
      </c>
      <c r="I162" s="3"/>
      <c r="J162" s="3">
        <f>Tavola1!J144-Tavola1!J143</f>
        <v>-5</v>
      </c>
      <c r="K162" s="3">
        <f>Tavola1!K144-Tavola1!K143</f>
        <v>7</v>
      </c>
      <c r="L162" s="3">
        <f>Tavola1!L144-Tavola1!L143</f>
        <v>0</v>
      </c>
      <c r="M162" s="2">
        <f t="shared" si="19"/>
        <v>2.0554984583761563E-3</v>
      </c>
    </row>
    <row r="163" spans="1:13" hidden="1" outlineLevel="1">
      <c r="A163" s="16">
        <v>44033</v>
      </c>
      <c r="B163" s="3">
        <f>Tavola1!B145-Tavola1!B144</f>
        <v>2653</v>
      </c>
      <c r="C163" s="3"/>
      <c r="D163" s="3">
        <f>Tavola1!D145-Tavola1!D144</f>
        <v>2</v>
      </c>
      <c r="E163" s="3">
        <f>Tavola1!E145-Tavola1!E144</f>
        <v>0</v>
      </c>
      <c r="F163" s="3">
        <f>Tavola1!F145-Tavola1!F144</f>
        <v>0</v>
      </c>
      <c r="G163" s="3">
        <f>Tavola1!G145-Tavola1!G144</f>
        <v>0</v>
      </c>
      <c r="H163" s="3">
        <f>Tavola1!H145-Tavola1!H144</f>
        <v>0</v>
      </c>
      <c r="I163" s="3"/>
      <c r="J163" s="3">
        <f>Tavola1!J145-Tavola1!J144</f>
        <v>0</v>
      </c>
      <c r="K163" s="3">
        <f>Tavola1!K145-Tavola1!K144</f>
        <v>2</v>
      </c>
      <c r="L163" s="3">
        <f>Tavola1!L145-Tavola1!L144</f>
        <v>0</v>
      </c>
      <c r="M163" s="2">
        <f t="shared" si="19"/>
        <v>7.538635506973238E-4</v>
      </c>
    </row>
    <row r="164" spans="1:13" hidden="1" outlineLevel="1">
      <c r="A164" s="16">
        <v>44034</v>
      </c>
      <c r="B164" s="3">
        <f>Tavola1!B146-Tavola1!B145</f>
        <v>2675</v>
      </c>
      <c r="C164" s="3"/>
      <c r="D164" s="3">
        <f>Tavola1!D146-Tavola1!D145</f>
        <v>7</v>
      </c>
      <c r="E164" s="3">
        <f>Tavola1!E146-Tavola1!E145</f>
        <v>4</v>
      </c>
      <c r="F164" s="3">
        <f>Tavola1!F146-Tavola1!F145</f>
        <v>1</v>
      </c>
      <c r="G164" s="3">
        <f>Tavola1!G146-Tavola1!G145</f>
        <v>0</v>
      </c>
      <c r="H164" s="3">
        <f>Tavola1!H146-Tavola1!H145</f>
        <v>1</v>
      </c>
      <c r="I164" s="3"/>
      <c r="J164" s="3">
        <f>Tavola1!J146-Tavola1!J145</f>
        <v>3</v>
      </c>
      <c r="K164" s="3">
        <f>Tavola1!K146-Tavola1!K145</f>
        <v>3</v>
      </c>
      <c r="L164" s="3">
        <f>Tavola1!L146-Tavola1!L145</f>
        <v>0</v>
      </c>
      <c r="M164" s="2">
        <f t="shared" si="19"/>
        <v>2.6168224299065422E-3</v>
      </c>
    </row>
    <row r="165" spans="1:13" hidden="1" outlineLevel="1">
      <c r="A165" s="16">
        <v>44035</v>
      </c>
      <c r="B165" s="3">
        <f>Tavola1!B147-Tavola1!B146</f>
        <v>2819</v>
      </c>
      <c r="C165" s="3"/>
      <c r="D165" s="3">
        <f>Tavola1!D147-Tavola1!D146</f>
        <v>5</v>
      </c>
      <c r="E165" s="3">
        <f>Tavola1!E147-Tavola1!E146</f>
        <v>2</v>
      </c>
      <c r="F165" s="3">
        <f>Tavola1!F147-Tavola1!F146</f>
        <v>0</v>
      </c>
      <c r="G165" s="3">
        <f>Tavola1!G147-Tavola1!G146</f>
        <v>0</v>
      </c>
      <c r="H165" s="3">
        <f>Tavola1!H147-Tavola1!H146</f>
        <v>0</v>
      </c>
      <c r="I165" s="3"/>
      <c r="J165" s="3">
        <f>Tavola1!J147-Tavola1!J146</f>
        <v>2</v>
      </c>
      <c r="K165" s="3">
        <f>Tavola1!K147-Tavola1!K146</f>
        <v>3</v>
      </c>
      <c r="L165" s="3">
        <f>Tavola1!L147-Tavola1!L146</f>
        <v>0</v>
      </c>
      <c r="M165" s="2">
        <f t="shared" si="19"/>
        <v>1.7736786094359701E-3</v>
      </c>
    </row>
    <row r="166" spans="1:13" hidden="1" outlineLevel="1">
      <c r="A166" s="16">
        <v>44036</v>
      </c>
      <c r="B166" s="3">
        <f>Tavola1!B148-Tavola1!B147</f>
        <v>1975</v>
      </c>
      <c r="C166" s="3"/>
      <c r="D166" s="3">
        <f>Tavola1!D148-Tavola1!D147</f>
        <v>8</v>
      </c>
      <c r="E166" s="3">
        <f>Tavola1!E148-Tavola1!E147</f>
        <v>7</v>
      </c>
      <c r="F166" s="3">
        <f>Tavola1!F148-Tavola1!F147</f>
        <v>0</v>
      </c>
      <c r="G166" s="3">
        <f>Tavola1!G148-Tavola1!G147</f>
        <v>1</v>
      </c>
      <c r="H166" s="3">
        <f>Tavola1!H148-Tavola1!H147</f>
        <v>-1</v>
      </c>
      <c r="I166" s="3"/>
      <c r="J166" s="3">
        <f>Tavola1!J148-Tavola1!J147</f>
        <v>7</v>
      </c>
      <c r="K166" s="3">
        <f>Tavola1!K148-Tavola1!K147</f>
        <v>1</v>
      </c>
      <c r="L166" s="3">
        <f>Tavola1!L148-Tavola1!L147</f>
        <v>0</v>
      </c>
      <c r="M166" s="2">
        <f t="shared" si="19"/>
        <v>4.0506329113924053E-3</v>
      </c>
    </row>
    <row r="167" spans="1:13" hidden="1" outlineLevel="1">
      <c r="A167" s="16">
        <v>44037</v>
      </c>
      <c r="B167" s="3">
        <f>Tavola1!B149-Tavola1!B148</f>
        <v>2208</v>
      </c>
      <c r="C167" s="3"/>
      <c r="D167" s="3">
        <f>Tavola1!D149-Tavola1!D148</f>
        <v>13</v>
      </c>
      <c r="E167" s="3">
        <f>Tavola1!E149-Tavola1!E148</f>
        <v>11</v>
      </c>
      <c r="F167" s="3">
        <f>Tavola1!F149-Tavola1!F148</f>
        <v>4</v>
      </c>
      <c r="G167" s="3">
        <f>Tavola1!G149-Tavola1!G148</f>
        <v>4</v>
      </c>
      <c r="H167" s="3">
        <f>Tavola1!H149-Tavola1!H148</f>
        <v>0</v>
      </c>
      <c r="I167" s="3"/>
      <c r="J167" s="3">
        <f>Tavola1!J149-Tavola1!J148</f>
        <v>7</v>
      </c>
      <c r="K167" s="3">
        <f>Tavola1!K149-Tavola1!K148</f>
        <v>2</v>
      </c>
      <c r="L167" s="3">
        <f>Tavola1!L149-Tavola1!L148</f>
        <v>0</v>
      </c>
      <c r="M167" s="2">
        <f t="shared" si="19"/>
        <v>5.88768115942029E-3</v>
      </c>
    </row>
    <row r="168" spans="1:13" hidden="1" outlineLevel="1">
      <c r="A168" s="16">
        <v>44038</v>
      </c>
      <c r="B168" s="3">
        <f>Tavola1!B150-Tavola1!B149</f>
        <v>1508</v>
      </c>
      <c r="C168" s="3"/>
      <c r="D168" s="3">
        <f>Tavola1!D150-Tavola1!D149</f>
        <v>14</v>
      </c>
      <c r="E168" s="3">
        <f>Tavola1!E150-Tavola1!E149</f>
        <v>14</v>
      </c>
      <c r="F168" s="3">
        <f>Tavola1!F150-Tavola1!F149</f>
        <v>5</v>
      </c>
      <c r="G168" s="3">
        <f>Tavola1!G150-Tavola1!G149</f>
        <v>5</v>
      </c>
      <c r="H168" s="3">
        <f>Tavola1!H150-Tavola1!H149</f>
        <v>0</v>
      </c>
      <c r="I168" s="3"/>
      <c r="J168" s="3">
        <f>Tavola1!J150-Tavola1!J149</f>
        <v>9</v>
      </c>
      <c r="K168" s="3">
        <f>Tavola1!K150-Tavola1!K149</f>
        <v>0</v>
      </c>
      <c r="L168" s="3">
        <f>Tavola1!L150-Tavola1!L149</f>
        <v>0</v>
      </c>
      <c r="M168" s="2">
        <f t="shared" si="19"/>
        <v>9.2838196286472146E-3</v>
      </c>
    </row>
    <row r="169" spans="1:13" collapsed="1">
      <c r="A169" t="s">
        <v>61</v>
      </c>
      <c r="B169" s="3">
        <f>SUM(B162:B168)</f>
        <v>14811</v>
      </c>
      <c r="C169" s="3"/>
      <c r="D169" s="3">
        <f t="shared" ref="D169:L169" si="21">SUM(D162:D168)</f>
        <v>51</v>
      </c>
      <c r="E169" s="3">
        <f t="shared" si="21"/>
        <v>33</v>
      </c>
      <c r="F169" s="3">
        <f t="shared" si="21"/>
        <v>10</v>
      </c>
      <c r="G169" s="3">
        <f t="shared" si="21"/>
        <v>9</v>
      </c>
      <c r="H169" s="3">
        <f t="shared" si="21"/>
        <v>1</v>
      </c>
      <c r="I169" s="3"/>
      <c r="J169" s="3">
        <f t="shared" si="21"/>
        <v>23</v>
      </c>
      <c r="K169" s="3">
        <f t="shared" si="21"/>
        <v>18</v>
      </c>
      <c r="L169" s="3">
        <f t="shared" si="21"/>
        <v>0</v>
      </c>
      <c r="M169" s="2">
        <f t="shared" si="19"/>
        <v>3.4433866720680576E-3</v>
      </c>
    </row>
    <row r="170" spans="1:13" hidden="1" outlineLevel="1">
      <c r="A170" s="16">
        <v>44039</v>
      </c>
      <c r="B170" s="3">
        <f>Tavola1!B151-Tavola1!B150</f>
        <v>1278</v>
      </c>
      <c r="C170" s="3"/>
      <c r="D170" s="3">
        <f>Tavola1!D151-Tavola1!D150</f>
        <v>3</v>
      </c>
      <c r="E170" s="3">
        <f>Tavola1!E151-Tavola1!E150</f>
        <v>-1</v>
      </c>
      <c r="F170" s="3">
        <f>Tavola1!F151-Tavola1!F150</f>
        <v>4</v>
      </c>
      <c r="G170" s="3">
        <f>Tavola1!G151-Tavola1!G150</f>
        <v>2</v>
      </c>
      <c r="H170" s="3">
        <f>Tavola1!H151-Tavola1!H150</f>
        <v>2</v>
      </c>
      <c r="I170" s="3"/>
      <c r="J170" s="3">
        <f>Tavola1!J151-Tavola1!J150</f>
        <v>-5</v>
      </c>
      <c r="K170" s="3">
        <f>Tavola1!K151-Tavola1!K150</f>
        <v>4</v>
      </c>
      <c r="L170" s="3">
        <f>Tavola1!L151-Tavola1!L150</f>
        <v>0</v>
      </c>
      <c r="M170" s="2">
        <f t="shared" si="19"/>
        <v>2.3474178403755869E-3</v>
      </c>
    </row>
    <row r="171" spans="1:13" hidden="1" outlineLevel="1">
      <c r="A171" s="16">
        <v>44040</v>
      </c>
      <c r="B171" s="3">
        <f>Tavola1!B152-Tavola1!B151</f>
        <v>3022</v>
      </c>
      <c r="C171" s="3"/>
      <c r="D171" s="3">
        <f>Tavola1!D152-Tavola1!D151</f>
        <v>19</v>
      </c>
      <c r="E171" s="3">
        <f>Tavola1!E152-Tavola1!E151</f>
        <v>12</v>
      </c>
      <c r="F171" s="3">
        <f>Tavola1!F152-Tavola1!F151</f>
        <v>5</v>
      </c>
      <c r="G171" s="3">
        <f>Tavola1!G152-Tavola1!G151</f>
        <v>7</v>
      </c>
      <c r="H171" s="3">
        <f>Tavola1!H152-Tavola1!H151</f>
        <v>-2</v>
      </c>
      <c r="I171" s="3"/>
      <c r="J171" s="3">
        <f>Tavola1!J152-Tavola1!J151</f>
        <v>7</v>
      </c>
      <c r="K171" s="3">
        <f>Tavola1!K152-Tavola1!K151</f>
        <v>7</v>
      </c>
      <c r="L171" s="3">
        <f>Tavola1!L152-Tavola1!L151</f>
        <v>0</v>
      </c>
      <c r="M171" s="2">
        <f t="shared" si="19"/>
        <v>6.2872270019854399E-3</v>
      </c>
    </row>
    <row r="172" spans="1:13" hidden="1" outlineLevel="1">
      <c r="A172" s="16">
        <v>44041</v>
      </c>
      <c r="B172" s="3">
        <f>Tavola1!B153-Tavola1!B152</f>
        <v>3135</v>
      </c>
      <c r="C172" s="3"/>
      <c r="D172" s="3">
        <f>Tavola1!D153-Tavola1!D152</f>
        <v>18</v>
      </c>
      <c r="E172" s="3">
        <f>Tavola1!E153-Tavola1!E152</f>
        <v>18</v>
      </c>
      <c r="F172" s="3">
        <f>Tavola1!F153-Tavola1!F152</f>
        <v>0</v>
      </c>
      <c r="G172" s="3">
        <f>Tavola1!G153-Tavola1!G152</f>
        <v>0</v>
      </c>
      <c r="H172" s="3">
        <f>Tavola1!H153-Tavola1!H152</f>
        <v>0</v>
      </c>
      <c r="I172" s="3"/>
      <c r="J172" s="3">
        <f>Tavola1!J153-Tavola1!J152</f>
        <v>18</v>
      </c>
      <c r="K172" s="3">
        <f>Tavola1!K153-Tavola1!K152</f>
        <v>0</v>
      </c>
      <c r="L172" s="3">
        <f>Tavola1!L153-Tavola1!L152</f>
        <v>0</v>
      </c>
      <c r="M172" s="2">
        <f t="shared" si="19"/>
        <v>5.7416267942583732E-3</v>
      </c>
    </row>
    <row r="173" spans="1:13" hidden="1" outlineLevel="1">
      <c r="A173" s="16">
        <v>44042</v>
      </c>
      <c r="B173" s="3">
        <f>Tavola1!B154-Tavola1!B153</f>
        <v>3191</v>
      </c>
      <c r="C173" s="3"/>
      <c r="D173" s="3">
        <f>Tavola1!D154-Tavola1!D153</f>
        <v>39</v>
      </c>
      <c r="E173" s="3">
        <f>Tavola1!E154-Tavola1!E153</f>
        <v>35</v>
      </c>
      <c r="F173" s="3">
        <f>Tavola1!F154-Tavola1!F153</f>
        <v>4</v>
      </c>
      <c r="G173" s="3">
        <f>Tavola1!G154-Tavola1!G153</f>
        <v>4</v>
      </c>
      <c r="H173" s="3">
        <f>Tavola1!H154-Tavola1!H153</f>
        <v>0</v>
      </c>
      <c r="I173" s="3"/>
      <c r="J173" s="3">
        <f>Tavola1!J154-Tavola1!J153</f>
        <v>31</v>
      </c>
      <c r="K173" s="3">
        <f>Tavola1!K154-Tavola1!K153</f>
        <v>4</v>
      </c>
      <c r="L173" s="3">
        <f>Tavola1!L154-Tavola1!L153</f>
        <v>0</v>
      </c>
      <c r="M173" s="2">
        <f t="shared" si="19"/>
        <v>1.2221874020683171E-2</v>
      </c>
    </row>
    <row r="174" spans="1:13" hidden="1" outlineLevel="1">
      <c r="A174" s="16">
        <v>44043</v>
      </c>
      <c r="B174" s="3">
        <f>Tavola1!B155-Tavola1!B154</f>
        <v>2485</v>
      </c>
      <c r="C174" s="3"/>
      <c r="D174" s="3">
        <f>Tavola1!D155-Tavola1!D154</f>
        <v>16</v>
      </c>
      <c r="E174" s="3">
        <f>Tavola1!E155-Tavola1!E154</f>
        <v>16</v>
      </c>
      <c r="F174" s="3">
        <f>Tavola1!F155-Tavola1!F154</f>
        <v>5</v>
      </c>
      <c r="G174" s="3">
        <f>Tavola1!G155-Tavola1!G154</f>
        <v>5</v>
      </c>
      <c r="H174" s="3">
        <f>Tavola1!H155-Tavola1!H154</f>
        <v>0</v>
      </c>
      <c r="I174" s="3"/>
      <c r="J174" s="3">
        <f>Tavola1!J155-Tavola1!J154</f>
        <v>11</v>
      </c>
      <c r="K174" s="3">
        <f>Tavola1!K155-Tavola1!K154</f>
        <v>0</v>
      </c>
      <c r="L174" s="3">
        <f>Tavola1!L155-Tavola1!L154</f>
        <v>0</v>
      </c>
      <c r="M174" s="2">
        <f t="shared" si="19"/>
        <v>6.4386317907444666E-3</v>
      </c>
    </row>
    <row r="175" spans="1:13" hidden="1" outlineLevel="1">
      <c r="A175" s="16">
        <v>44044</v>
      </c>
      <c r="B175" s="3">
        <f>Tavola1!B156-Tavola1!B155</f>
        <v>2743</v>
      </c>
      <c r="C175" s="3"/>
      <c r="D175" s="3">
        <f>Tavola1!D156-Tavola1!D155</f>
        <v>10</v>
      </c>
      <c r="E175" s="3">
        <f>Tavola1!E156-Tavola1!E155</f>
        <v>6</v>
      </c>
      <c r="F175" s="3">
        <f>Tavola1!F156-Tavola1!F155</f>
        <v>-1</v>
      </c>
      <c r="G175" s="3">
        <f>Tavola1!G156-Tavola1!G155</f>
        <v>-2</v>
      </c>
      <c r="H175" s="3">
        <f>Tavola1!H156-Tavola1!H155</f>
        <v>1</v>
      </c>
      <c r="I175" s="3"/>
      <c r="J175" s="3">
        <f>Tavola1!J156-Tavola1!J155</f>
        <v>7</v>
      </c>
      <c r="K175" s="3">
        <f>Tavola1!K156-Tavola1!K155</f>
        <v>4</v>
      </c>
      <c r="L175" s="3">
        <f>Tavola1!L156-Tavola1!L155</f>
        <v>0</v>
      </c>
      <c r="M175" s="2">
        <f t="shared" si="19"/>
        <v>3.6456434560699965E-3</v>
      </c>
    </row>
    <row r="176" spans="1:13" hidden="1" outlineLevel="1">
      <c r="A176" s="16">
        <v>44045</v>
      </c>
      <c r="B176" s="3">
        <f>Tavola1!B157-Tavola1!B156</f>
        <v>1319</v>
      </c>
      <c r="C176" s="3"/>
      <c r="D176" s="3">
        <f>Tavola1!D157-Tavola1!D156</f>
        <v>7</v>
      </c>
      <c r="E176" s="3">
        <f>Tavola1!E157-Tavola1!E156</f>
        <v>4</v>
      </c>
      <c r="F176" s="3">
        <f>Tavola1!F157-Tavola1!F156</f>
        <v>0</v>
      </c>
      <c r="G176" s="3">
        <f>Tavola1!G157-Tavola1!G156</f>
        <v>0</v>
      </c>
      <c r="H176" s="3">
        <f>Tavola1!H157-Tavola1!H156</f>
        <v>0</v>
      </c>
      <c r="I176" s="3"/>
      <c r="J176" s="3">
        <f>Tavola1!J157-Tavola1!J156</f>
        <v>4</v>
      </c>
      <c r="K176" s="3">
        <f>Tavola1!K157-Tavola1!K156</f>
        <v>3</v>
      </c>
      <c r="L176" s="3">
        <f>Tavola1!L157-Tavola1!L156</f>
        <v>0</v>
      </c>
      <c r="M176" s="2">
        <f t="shared" si="19"/>
        <v>5.3070507960576198E-3</v>
      </c>
    </row>
    <row r="177" spans="1:13" collapsed="1">
      <c r="A177" t="s">
        <v>62</v>
      </c>
      <c r="B177" s="3">
        <f>SUM(B170:B176)</f>
        <v>17173</v>
      </c>
      <c r="C177" s="3"/>
      <c r="D177" s="3">
        <f t="shared" ref="D177:L177" si="22">SUM(D170:D176)</f>
        <v>112</v>
      </c>
      <c r="E177" s="3">
        <f t="shared" si="22"/>
        <v>90</v>
      </c>
      <c r="F177" s="3">
        <f t="shared" si="22"/>
        <v>17</v>
      </c>
      <c r="G177" s="3">
        <f t="shared" si="22"/>
        <v>16</v>
      </c>
      <c r="H177" s="3">
        <f t="shared" si="22"/>
        <v>1</v>
      </c>
      <c r="I177" s="3"/>
      <c r="J177" s="3">
        <f t="shared" si="22"/>
        <v>73</v>
      </c>
      <c r="K177" s="3">
        <f t="shared" si="22"/>
        <v>22</v>
      </c>
      <c r="L177" s="3">
        <f t="shared" si="22"/>
        <v>0</v>
      </c>
      <c r="M177" s="2">
        <f t="shared" si="19"/>
        <v>6.5218657194433122E-3</v>
      </c>
    </row>
    <row r="178" spans="1:13" hidden="1" outlineLevel="1">
      <c r="A178" s="16">
        <v>44046</v>
      </c>
      <c r="B178" s="3">
        <f>Tavola1!B158-Tavola1!B157</f>
        <v>823</v>
      </c>
      <c r="C178" s="3"/>
      <c r="D178" s="3">
        <f>Tavola1!D158-Tavola1!D157</f>
        <v>3</v>
      </c>
      <c r="E178" s="3">
        <f>Tavola1!E158-Tavola1!E157</f>
        <v>3</v>
      </c>
      <c r="F178" s="3">
        <f>Tavola1!F158-Tavola1!F157</f>
        <v>0</v>
      </c>
      <c r="G178" s="3">
        <f>Tavola1!G158-Tavola1!G157</f>
        <v>0</v>
      </c>
      <c r="H178" s="3">
        <f>Tavola1!H158-Tavola1!H157</f>
        <v>0</v>
      </c>
      <c r="I178" s="3"/>
      <c r="J178" s="3">
        <f>Tavola1!J158-Tavola1!J157</f>
        <v>3</v>
      </c>
      <c r="K178" s="3">
        <f>Tavola1!K158-Tavola1!K157</f>
        <v>0</v>
      </c>
      <c r="L178" s="3">
        <f>Tavola1!L158-Tavola1!L157</f>
        <v>0</v>
      </c>
      <c r="M178" s="2">
        <f t="shared" si="19"/>
        <v>3.6452004860267314E-3</v>
      </c>
    </row>
    <row r="179" spans="1:13" hidden="1" outlineLevel="1">
      <c r="A179" s="16">
        <v>44047</v>
      </c>
      <c r="B179" s="3">
        <f>Tavola1!B159-Tavola1!B158</f>
        <v>2670</v>
      </c>
      <c r="C179" s="3"/>
      <c r="D179" s="3">
        <f>Tavola1!D159-Tavola1!D158</f>
        <v>10</v>
      </c>
      <c r="E179" s="3">
        <f>Tavola1!E159-Tavola1!E158</f>
        <v>5</v>
      </c>
      <c r="F179" s="3">
        <f>Tavola1!F159-Tavola1!F158</f>
        <v>-2</v>
      </c>
      <c r="G179" s="3">
        <f>Tavola1!G159-Tavola1!G158</f>
        <v>-2</v>
      </c>
      <c r="H179" s="3">
        <f>Tavola1!H159-Tavola1!H158</f>
        <v>0</v>
      </c>
      <c r="I179" s="3"/>
      <c r="J179" s="3">
        <f>Tavola1!J159-Tavola1!J158</f>
        <v>7</v>
      </c>
      <c r="K179" s="3">
        <f>Tavola1!K159-Tavola1!K158</f>
        <v>4</v>
      </c>
      <c r="L179" s="3">
        <f>Tavola1!L159-Tavola1!L158</f>
        <v>1</v>
      </c>
      <c r="M179" s="2">
        <f t="shared" si="19"/>
        <v>3.7453183520599251E-3</v>
      </c>
    </row>
    <row r="180" spans="1:13" hidden="1" outlineLevel="1">
      <c r="A180" s="16">
        <v>44048</v>
      </c>
      <c r="B180" s="3">
        <f>Tavola1!B160-Tavola1!B159</f>
        <v>2337</v>
      </c>
      <c r="C180" s="3"/>
      <c r="D180" s="3">
        <f>Tavola1!D160-Tavola1!D159</f>
        <v>21</v>
      </c>
      <c r="E180" s="3">
        <f>Tavola1!E160-Tavola1!E159</f>
        <v>21</v>
      </c>
      <c r="F180" s="3">
        <f>Tavola1!F160-Tavola1!F159</f>
        <v>1</v>
      </c>
      <c r="G180" s="3">
        <f>Tavola1!G160-Tavola1!G159</f>
        <v>0</v>
      </c>
      <c r="H180" s="3">
        <f>Tavola1!H160-Tavola1!H159</f>
        <v>1</v>
      </c>
      <c r="I180" s="3"/>
      <c r="J180" s="3">
        <f>Tavola1!J160-Tavola1!J159</f>
        <v>20</v>
      </c>
      <c r="K180" s="3">
        <f>Tavola1!K160-Tavola1!K159</f>
        <v>0</v>
      </c>
      <c r="L180" s="3">
        <f>Tavola1!L160-Tavola1!L159</f>
        <v>0</v>
      </c>
      <c r="M180" s="2">
        <f t="shared" si="19"/>
        <v>8.9858793324775355E-3</v>
      </c>
    </row>
    <row r="181" spans="1:13" hidden="1" outlineLevel="1">
      <c r="A181" s="16">
        <v>44049</v>
      </c>
      <c r="B181" s="3">
        <f>Tavola1!B161-Tavola1!B160</f>
        <v>2795</v>
      </c>
      <c r="C181" s="3"/>
      <c r="D181" s="3">
        <f>Tavola1!D161-Tavola1!D160</f>
        <v>30</v>
      </c>
      <c r="E181" s="3">
        <f>Tavola1!E161-Tavola1!E160</f>
        <v>28</v>
      </c>
      <c r="F181" s="3">
        <f>Tavola1!F161-Tavola1!F160</f>
        <v>3</v>
      </c>
      <c r="G181" s="3">
        <f>Tavola1!G161-Tavola1!G160</f>
        <v>3</v>
      </c>
      <c r="H181" s="3">
        <f>Tavola1!H161-Tavola1!H160</f>
        <v>0</v>
      </c>
      <c r="I181" s="3"/>
      <c r="J181" s="3">
        <f>Tavola1!J161-Tavola1!J160</f>
        <v>25</v>
      </c>
      <c r="K181" s="3">
        <f>Tavola1!K161-Tavola1!K160</f>
        <v>2</v>
      </c>
      <c r="L181" s="3">
        <f>Tavola1!L161-Tavola1!L160</f>
        <v>0</v>
      </c>
      <c r="M181" s="2">
        <f t="shared" si="19"/>
        <v>1.0733452593917709E-2</v>
      </c>
    </row>
    <row r="182" spans="1:13" hidden="1" outlineLevel="1">
      <c r="A182" s="16">
        <v>44050</v>
      </c>
      <c r="B182" s="3">
        <f>Tavola1!B162-Tavola1!B161</f>
        <v>2412</v>
      </c>
      <c r="C182" s="3"/>
      <c r="D182" s="3">
        <f>Tavola1!D162-Tavola1!D161</f>
        <v>27</v>
      </c>
      <c r="E182" s="3">
        <f>Tavola1!E162-Tavola1!E161</f>
        <v>27</v>
      </c>
      <c r="F182" s="3">
        <f>Tavola1!F162-Tavola1!F161</f>
        <v>0</v>
      </c>
      <c r="G182" s="3">
        <f>Tavola1!G162-Tavola1!G161</f>
        <v>0</v>
      </c>
      <c r="H182" s="3">
        <f>Tavola1!H162-Tavola1!H161</f>
        <v>0</v>
      </c>
      <c r="I182" s="3"/>
      <c r="J182" s="3">
        <f>Tavola1!J162-Tavola1!J161</f>
        <v>27</v>
      </c>
      <c r="K182" s="3">
        <f>Tavola1!K162-Tavola1!K161</f>
        <v>0</v>
      </c>
      <c r="L182" s="3">
        <f>Tavola1!L162-Tavola1!L161</f>
        <v>0</v>
      </c>
      <c r="M182" s="2">
        <f t="shared" si="19"/>
        <v>1.1194029850746268E-2</v>
      </c>
    </row>
    <row r="183" spans="1:13" hidden="1" outlineLevel="1">
      <c r="A183" s="16">
        <v>44051</v>
      </c>
      <c r="B183" s="3">
        <f>Tavola1!B163-Tavola1!B162</f>
        <v>2511</v>
      </c>
      <c r="C183" s="3"/>
      <c r="D183" s="3">
        <f>Tavola1!D163-Tavola1!D162</f>
        <v>28</v>
      </c>
      <c r="E183" s="3">
        <f>Tavola1!E163-Tavola1!E162</f>
        <v>28</v>
      </c>
      <c r="F183" s="3">
        <f>Tavola1!F163-Tavola1!F162</f>
        <v>0</v>
      </c>
      <c r="G183" s="3">
        <f>Tavola1!G163-Tavola1!G162</f>
        <v>0</v>
      </c>
      <c r="H183" s="3">
        <f>Tavola1!H163-Tavola1!H162</f>
        <v>0</v>
      </c>
      <c r="I183" s="3"/>
      <c r="J183" s="3">
        <f>Tavola1!J163-Tavola1!J162</f>
        <v>28</v>
      </c>
      <c r="K183" s="3">
        <f>Tavola1!K163-Tavola1!K162</f>
        <v>0</v>
      </c>
      <c r="L183" s="3">
        <f>Tavola1!L163-Tavola1!L162</f>
        <v>0</v>
      </c>
      <c r="M183" s="2">
        <f t="shared" si="19"/>
        <v>1.1150935882118677E-2</v>
      </c>
    </row>
    <row r="184" spans="1:13" hidden="1" outlineLevel="1">
      <c r="A184" s="16">
        <v>44052</v>
      </c>
      <c r="B184" s="3">
        <f>Tavola1!B164-Tavola1!B163</f>
        <v>1277</v>
      </c>
      <c r="C184" s="3"/>
      <c r="D184" s="3">
        <f>Tavola1!D164-Tavola1!D163</f>
        <v>29</v>
      </c>
      <c r="E184" s="3">
        <f>Tavola1!E164-Tavola1!E163</f>
        <v>23</v>
      </c>
      <c r="F184" s="3">
        <f>Tavola1!F164-Tavola1!F163</f>
        <v>3</v>
      </c>
      <c r="G184" s="3">
        <f>Tavola1!G164-Tavola1!G163</f>
        <v>2</v>
      </c>
      <c r="H184" s="3">
        <f>Tavola1!H164-Tavola1!H163</f>
        <v>1</v>
      </c>
      <c r="I184" s="3"/>
      <c r="J184" s="3">
        <f>Tavola1!J164-Tavola1!J163</f>
        <v>20</v>
      </c>
      <c r="K184" s="3">
        <f>Tavola1!K164-Tavola1!K163</f>
        <v>6</v>
      </c>
      <c r="L184" s="3">
        <f>Tavola1!L164-Tavola1!L163</f>
        <v>0</v>
      </c>
      <c r="M184" s="2">
        <f t="shared" si="19"/>
        <v>2.2709475332811275E-2</v>
      </c>
    </row>
    <row r="185" spans="1:13" collapsed="1">
      <c r="A185" t="s">
        <v>63</v>
      </c>
      <c r="B185" s="3">
        <f>SUM(B178:B184)</f>
        <v>14825</v>
      </c>
      <c r="C185" s="3"/>
      <c r="D185" s="3">
        <f t="shared" ref="D185:L185" si="23">SUM(D178:D184)</f>
        <v>148</v>
      </c>
      <c r="E185" s="3">
        <f t="shared" si="23"/>
        <v>135</v>
      </c>
      <c r="F185" s="3">
        <f t="shared" si="23"/>
        <v>5</v>
      </c>
      <c r="G185" s="3">
        <f t="shared" si="23"/>
        <v>3</v>
      </c>
      <c r="H185" s="3">
        <f t="shared" si="23"/>
        <v>2</v>
      </c>
      <c r="I185" s="3"/>
      <c r="J185" s="3">
        <f t="shared" si="23"/>
        <v>130</v>
      </c>
      <c r="K185" s="3">
        <f t="shared" si="23"/>
        <v>12</v>
      </c>
      <c r="L185" s="3">
        <f t="shared" si="23"/>
        <v>1</v>
      </c>
      <c r="M185" s="2">
        <f t="shared" si="19"/>
        <v>9.9831365935919049E-3</v>
      </c>
    </row>
    <row r="186" spans="1:13" hidden="1" outlineLevel="1">
      <c r="A186" s="16">
        <v>44053</v>
      </c>
      <c r="B186" s="3">
        <f>Tavola1!B165-Tavola1!B164</f>
        <v>873</v>
      </c>
      <c r="C186" s="3"/>
      <c r="D186" s="3">
        <f>Tavola1!D165-Tavola1!D164</f>
        <v>32</v>
      </c>
      <c r="E186" s="3">
        <f>Tavola1!E165-Tavola1!E164</f>
        <v>30</v>
      </c>
      <c r="F186" s="3">
        <f>Tavola1!F165-Tavola1!F164</f>
        <v>7</v>
      </c>
      <c r="G186" s="3">
        <f>Tavola1!G165-Tavola1!G164</f>
        <v>6</v>
      </c>
      <c r="H186" s="3">
        <f>Tavola1!H165-Tavola1!H164</f>
        <v>1</v>
      </c>
      <c r="I186" s="3"/>
      <c r="J186" s="3">
        <f>Tavola1!J165-Tavola1!J164</f>
        <v>23</v>
      </c>
      <c r="K186" s="3">
        <f>Tavola1!K165-Tavola1!K164</f>
        <v>2</v>
      </c>
      <c r="L186" s="3">
        <f>Tavola1!L165-Tavola1!L164</f>
        <v>0</v>
      </c>
      <c r="M186" s="2">
        <f t="shared" si="19"/>
        <v>3.6655211912943873E-2</v>
      </c>
    </row>
    <row r="187" spans="1:13" hidden="1" outlineLevel="1">
      <c r="A187" s="16">
        <v>44054</v>
      </c>
      <c r="B187" s="3">
        <f>Tavola1!B166-Tavola1!B165</f>
        <v>2860</v>
      </c>
      <c r="C187" s="3"/>
      <c r="D187" s="3">
        <f>Tavola1!D166-Tavola1!D165</f>
        <v>89</v>
      </c>
      <c r="E187" s="3">
        <f>Tavola1!E166-Tavola1!E165</f>
        <v>88</v>
      </c>
      <c r="F187" s="3">
        <f>Tavola1!F166-Tavola1!F165</f>
        <v>-1</v>
      </c>
      <c r="G187" s="3">
        <f>Tavola1!G166-Tavola1!G165</f>
        <v>-1</v>
      </c>
      <c r="H187" s="3">
        <f>Tavola1!H166-Tavola1!H165</f>
        <v>0</v>
      </c>
      <c r="I187" s="3"/>
      <c r="J187" s="3">
        <f>Tavola1!J166-Tavola1!J165</f>
        <v>89</v>
      </c>
      <c r="K187" s="3">
        <f>Tavola1!K166-Tavola1!K165</f>
        <v>1</v>
      </c>
      <c r="L187" s="3">
        <f>Tavola1!L166-Tavola1!L165</f>
        <v>0</v>
      </c>
      <c r="M187" s="2">
        <f t="shared" si="19"/>
        <v>3.1118881118881118E-2</v>
      </c>
    </row>
    <row r="188" spans="1:13" hidden="1" outlineLevel="1">
      <c r="A188" s="16">
        <v>44055</v>
      </c>
      <c r="B188" s="3">
        <f>Tavola1!B167-Tavola1!B166</f>
        <v>2248</v>
      </c>
      <c r="C188" s="3"/>
      <c r="D188" s="3">
        <f>Tavola1!D167-Tavola1!D166</f>
        <v>29</v>
      </c>
      <c r="E188" s="3">
        <f>Tavola1!E167-Tavola1!E166</f>
        <v>24</v>
      </c>
      <c r="F188" s="3">
        <f>Tavola1!F167-Tavola1!F166</f>
        <v>-1</v>
      </c>
      <c r="G188" s="3">
        <f>Tavola1!G167-Tavola1!G166</f>
        <v>-1</v>
      </c>
      <c r="H188" s="3">
        <f>Tavola1!H167-Tavola1!H166</f>
        <v>0</v>
      </c>
      <c r="I188" s="3"/>
      <c r="J188" s="3">
        <f>Tavola1!J167-Tavola1!J166</f>
        <v>25</v>
      </c>
      <c r="K188" s="3">
        <f>Tavola1!K167-Tavola1!K166</f>
        <v>5</v>
      </c>
      <c r="L188" s="3">
        <f>Tavola1!L167-Tavola1!L166</f>
        <v>0</v>
      </c>
      <c r="M188" s="2">
        <f t="shared" si="19"/>
        <v>1.2900355871886121E-2</v>
      </c>
    </row>
    <row r="189" spans="1:13" hidden="1" outlineLevel="1">
      <c r="A189" s="16">
        <v>44056</v>
      </c>
      <c r="B189" s="3">
        <f>Tavola1!B168-Tavola1!B167</f>
        <v>2046</v>
      </c>
      <c r="C189" s="3"/>
      <c r="D189" s="3">
        <f>Tavola1!D168-Tavola1!D167</f>
        <v>42</v>
      </c>
      <c r="E189" s="3">
        <f>Tavola1!E168-Tavola1!E167</f>
        <v>42</v>
      </c>
      <c r="F189" s="3">
        <f>Tavola1!F168-Tavola1!F167</f>
        <v>-1</v>
      </c>
      <c r="G189" s="3">
        <f>Tavola1!G168-Tavola1!G167</f>
        <v>-1</v>
      </c>
      <c r="H189" s="3">
        <f>Tavola1!H168-Tavola1!H167</f>
        <v>0</v>
      </c>
      <c r="I189" s="3"/>
      <c r="J189" s="3">
        <f>Tavola1!J168-Tavola1!J167</f>
        <v>43</v>
      </c>
      <c r="K189" s="3">
        <f>Tavola1!K168-Tavola1!K167</f>
        <v>0</v>
      </c>
      <c r="L189" s="3">
        <f>Tavola1!L168-Tavola1!L167</f>
        <v>0</v>
      </c>
      <c r="M189" s="2">
        <f t="shared" si="19"/>
        <v>2.0527859237536656E-2</v>
      </c>
    </row>
    <row r="190" spans="1:13" hidden="1" outlineLevel="1">
      <c r="A190" s="16">
        <v>44057</v>
      </c>
      <c r="B190" s="3">
        <f>Tavola1!B169-Tavola1!B168</f>
        <v>2219</v>
      </c>
      <c r="C190" s="3"/>
      <c r="D190" s="3">
        <f>Tavola1!D169-Tavola1!D168</f>
        <v>36</v>
      </c>
      <c r="E190" s="3">
        <f>Tavola1!E169-Tavola1!E168</f>
        <v>27</v>
      </c>
      <c r="F190" s="3">
        <f>Tavola1!F169-Tavola1!F168</f>
        <v>4</v>
      </c>
      <c r="G190" s="3">
        <f>Tavola1!G169-Tavola1!G168</f>
        <v>4</v>
      </c>
      <c r="H190" s="3">
        <f>Tavola1!H169-Tavola1!H168</f>
        <v>0</v>
      </c>
      <c r="I190" s="3"/>
      <c r="J190" s="3">
        <f>Tavola1!J169-Tavola1!J168</f>
        <v>23</v>
      </c>
      <c r="K190" s="3">
        <f>Tavola1!K169-Tavola1!K168</f>
        <v>9</v>
      </c>
      <c r="L190" s="3">
        <f>Tavola1!L169-Tavola1!L168</f>
        <v>0</v>
      </c>
      <c r="M190" s="2">
        <f t="shared" si="19"/>
        <v>1.622352410995944E-2</v>
      </c>
    </row>
    <row r="191" spans="1:13" hidden="1" outlineLevel="1">
      <c r="A191" s="16">
        <v>44058</v>
      </c>
      <c r="B191" s="3">
        <f>Tavola1!B170-Tavola1!B169</f>
        <v>2030</v>
      </c>
      <c r="C191" s="3"/>
      <c r="D191" s="3">
        <f>Tavola1!D170-Tavola1!D169</f>
        <v>46</v>
      </c>
      <c r="E191" s="3">
        <f>Tavola1!E170-Tavola1!E169</f>
        <v>46</v>
      </c>
      <c r="F191" s="3">
        <f>Tavola1!F170-Tavola1!F169</f>
        <v>0</v>
      </c>
      <c r="G191" s="3">
        <f>Tavola1!G170-Tavola1!G169</f>
        <v>1</v>
      </c>
      <c r="H191" s="3">
        <f>Tavola1!H170-Tavola1!H169</f>
        <v>-1</v>
      </c>
      <c r="I191" s="3"/>
      <c r="J191" s="3">
        <f>Tavola1!J170-Tavola1!J169</f>
        <v>46</v>
      </c>
      <c r="K191" s="3">
        <f>Tavola1!K170-Tavola1!K169</f>
        <v>0</v>
      </c>
      <c r="L191" s="3">
        <f>Tavola1!L170-Tavola1!L169</f>
        <v>0</v>
      </c>
      <c r="M191" s="2">
        <f t="shared" si="19"/>
        <v>2.2660098522167486E-2</v>
      </c>
    </row>
    <row r="192" spans="1:13" hidden="1" outlineLevel="1">
      <c r="A192" s="16">
        <v>44059</v>
      </c>
      <c r="B192" s="3">
        <f>Tavola1!B171-Tavola1!B170</f>
        <v>1043</v>
      </c>
      <c r="C192" s="3"/>
      <c r="D192" s="3">
        <f>Tavola1!D171-Tavola1!D170</f>
        <v>39</v>
      </c>
      <c r="E192" s="3">
        <f>Tavola1!E171-Tavola1!E170</f>
        <v>35</v>
      </c>
      <c r="F192" s="3">
        <f>Tavola1!F171-Tavola1!F170</f>
        <v>4</v>
      </c>
      <c r="G192" s="3">
        <f>Tavola1!G171-Tavola1!G170</f>
        <v>4</v>
      </c>
      <c r="H192" s="3">
        <f>Tavola1!H171-Tavola1!H170</f>
        <v>0</v>
      </c>
      <c r="I192" s="3"/>
      <c r="J192" s="3">
        <f>Tavola1!J171-Tavola1!J170</f>
        <v>31</v>
      </c>
      <c r="K192" s="3">
        <f>Tavola1!K171-Tavola1!K170</f>
        <v>3</v>
      </c>
      <c r="L192" s="3">
        <f>Tavola1!L171-Tavola1!L170</f>
        <v>1</v>
      </c>
      <c r="M192" s="2">
        <f t="shared" si="19"/>
        <v>3.7392138063279005E-2</v>
      </c>
    </row>
    <row r="193" spans="1:13" collapsed="1">
      <c r="A193" t="s">
        <v>64</v>
      </c>
      <c r="B193" s="3">
        <f>SUM(B186:B192)</f>
        <v>13319</v>
      </c>
      <c r="C193" s="3"/>
      <c r="D193" s="3">
        <f t="shared" ref="D193:L193" si="24">SUM(D186:D192)</f>
        <v>313</v>
      </c>
      <c r="E193" s="3">
        <f t="shared" si="24"/>
        <v>292</v>
      </c>
      <c r="F193" s="3">
        <f t="shared" si="24"/>
        <v>12</v>
      </c>
      <c r="G193" s="3">
        <f t="shared" si="24"/>
        <v>12</v>
      </c>
      <c r="H193" s="3">
        <f t="shared" si="24"/>
        <v>0</v>
      </c>
      <c r="I193" s="3"/>
      <c r="J193" s="3">
        <f t="shared" si="24"/>
        <v>280</v>
      </c>
      <c r="K193" s="3">
        <f t="shared" si="24"/>
        <v>20</v>
      </c>
      <c r="L193" s="3">
        <f t="shared" si="24"/>
        <v>1</v>
      </c>
      <c r="M193" s="2">
        <f t="shared" si="19"/>
        <v>2.3500262782491177E-2</v>
      </c>
    </row>
    <row r="194" spans="1:13" hidden="1" outlineLevel="1">
      <c r="A194" s="16">
        <v>44060</v>
      </c>
      <c r="B194" s="3">
        <f>Tavola1!B172-Tavola1!B171</f>
        <v>1626</v>
      </c>
      <c r="C194" s="3"/>
      <c r="D194" s="3">
        <f>Tavola1!D172-Tavola1!D171</f>
        <v>14</v>
      </c>
      <c r="E194" s="3">
        <f>Tavola1!E172-Tavola1!E171</f>
        <v>6</v>
      </c>
      <c r="F194" s="3">
        <f>Tavola1!F172-Tavola1!F171</f>
        <v>4</v>
      </c>
      <c r="G194" s="3">
        <f>Tavola1!G172-Tavola1!G171</f>
        <v>3</v>
      </c>
      <c r="H194" s="3">
        <f>Tavola1!H172-Tavola1!H171</f>
        <v>1</v>
      </c>
      <c r="I194" s="3"/>
      <c r="J194" s="3">
        <f>Tavola1!J172-Tavola1!J171</f>
        <v>2</v>
      </c>
      <c r="K194" s="3">
        <f>Tavola1!K172-Tavola1!K171</f>
        <v>7</v>
      </c>
      <c r="L194" s="3">
        <f>Tavola1!L172-Tavola1!L171</f>
        <v>1</v>
      </c>
      <c r="M194" s="2">
        <f t="shared" si="19"/>
        <v>8.6100861008610082E-3</v>
      </c>
    </row>
    <row r="195" spans="1:13" hidden="1" outlineLevel="1">
      <c r="A195" s="16">
        <v>44061</v>
      </c>
      <c r="B195" s="3">
        <f>Tavola1!B173-Tavola1!B172</f>
        <v>2406</v>
      </c>
      <c r="C195" s="3"/>
      <c r="D195" s="3">
        <f>Tavola1!D173-Tavola1!D172</f>
        <v>13</v>
      </c>
      <c r="E195" s="3">
        <f>Tavola1!E173-Tavola1!E172</f>
        <v>4</v>
      </c>
      <c r="F195" s="3">
        <f>Tavola1!F173-Tavola1!F172</f>
        <v>0</v>
      </c>
      <c r="G195" s="3">
        <f>Tavola1!G173-Tavola1!G172</f>
        <v>0</v>
      </c>
      <c r="H195" s="3">
        <f>Tavola1!H173-Tavola1!H172</f>
        <v>0</v>
      </c>
      <c r="I195" s="3"/>
      <c r="J195" s="3">
        <f>Tavola1!J173-Tavola1!J172</f>
        <v>4</v>
      </c>
      <c r="K195" s="3">
        <f>Tavola1!K173-Tavola1!K172</f>
        <v>9</v>
      </c>
      <c r="L195" s="3">
        <f>Tavola1!L173-Tavola1!L172</f>
        <v>0</v>
      </c>
      <c r="M195" s="2">
        <f t="shared" si="19"/>
        <v>5.4031587697423106E-3</v>
      </c>
    </row>
    <row r="196" spans="1:13" hidden="1" outlineLevel="1">
      <c r="A196" s="16">
        <v>44062</v>
      </c>
      <c r="B196" s="3">
        <f>Tavola1!B174-Tavola1!B173</f>
        <v>2859</v>
      </c>
      <c r="C196" s="3"/>
      <c r="D196" s="3">
        <f>Tavola1!D174-Tavola1!D173</f>
        <v>45</v>
      </c>
      <c r="E196" s="3">
        <f>Tavola1!E174-Tavola1!E173</f>
        <v>44</v>
      </c>
      <c r="F196" s="3">
        <f>Tavola1!F174-Tavola1!F173</f>
        <v>1</v>
      </c>
      <c r="G196" s="3">
        <f>Tavola1!G174-Tavola1!G173</f>
        <v>-1</v>
      </c>
      <c r="H196" s="3">
        <f>Tavola1!H174-Tavola1!H173</f>
        <v>2</v>
      </c>
      <c r="I196" s="3"/>
      <c r="J196" s="3">
        <f>Tavola1!J174-Tavola1!J173</f>
        <v>43</v>
      </c>
      <c r="K196" s="3">
        <f>Tavola1!K174-Tavola1!K173</f>
        <v>1</v>
      </c>
      <c r="L196" s="3">
        <f>Tavola1!L174-Tavola1!L173</f>
        <v>0</v>
      </c>
      <c r="M196" s="2">
        <f t="shared" si="19"/>
        <v>1.5739769150052464E-2</v>
      </c>
    </row>
    <row r="197" spans="1:13" hidden="1" outlineLevel="1">
      <c r="A197" s="16">
        <v>44063</v>
      </c>
      <c r="B197" s="3">
        <f>Tavola1!B175-Tavola1!B174</f>
        <v>2982</v>
      </c>
      <c r="C197" s="3"/>
      <c r="D197" s="3">
        <f>Tavola1!D175-Tavola1!D174</f>
        <v>37</v>
      </c>
      <c r="E197" s="3">
        <f>Tavola1!E175-Tavola1!E174</f>
        <v>24</v>
      </c>
      <c r="F197" s="3">
        <f>Tavola1!F175-Tavola1!F174</f>
        <v>-12</v>
      </c>
      <c r="G197" s="3">
        <f>Tavola1!G175-Tavola1!G174</f>
        <v>-12</v>
      </c>
      <c r="H197" s="3">
        <f>Tavola1!H175-Tavola1!H174</f>
        <v>0</v>
      </c>
      <c r="I197" s="3"/>
      <c r="J197" s="3">
        <f>Tavola1!J175-Tavola1!J174</f>
        <v>36</v>
      </c>
      <c r="K197" s="3">
        <f>Tavola1!K175-Tavola1!K174</f>
        <v>13</v>
      </c>
      <c r="L197" s="3">
        <f>Tavola1!L175-Tavola1!L174</f>
        <v>0</v>
      </c>
      <c r="M197" s="2">
        <f t="shared" si="19"/>
        <v>1.2407780013413815E-2</v>
      </c>
    </row>
    <row r="198" spans="1:13" hidden="1" outlineLevel="1">
      <c r="A198" s="16">
        <v>44064</v>
      </c>
      <c r="B198" s="3">
        <f>Tavola1!B176-Tavola1!B175</f>
        <v>3129</v>
      </c>
      <c r="C198" s="3"/>
      <c r="D198" s="3">
        <f>Tavola1!D176-Tavola1!D175</f>
        <v>44</v>
      </c>
      <c r="E198" s="3">
        <f>Tavola1!E176-Tavola1!E175</f>
        <v>38</v>
      </c>
      <c r="F198" s="3">
        <f>Tavola1!F176-Tavola1!F175</f>
        <v>4</v>
      </c>
      <c r="G198" s="3">
        <f>Tavola1!G176-Tavola1!G175</f>
        <v>4</v>
      </c>
      <c r="H198" s="3">
        <f>Tavola1!H176-Tavola1!H175</f>
        <v>0</v>
      </c>
      <c r="I198" s="3"/>
      <c r="J198" s="3">
        <f>Tavola1!J176-Tavola1!J175</f>
        <v>34</v>
      </c>
      <c r="K198" s="3">
        <f>Tavola1!K176-Tavola1!K175</f>
        <v>6</v>
      </c>
      <c r="L198" s="3">
        <f>Tavola1!L176-Tavola1!L175</f>
        <v>0</v>
      </c>
      <c r="M198" s="2">
        <f t="shared" si="19"/>
        <v>1.4062000639181848E-2</v>
      </c>
    </row>
    <row r="199" spans="1:13" hidden="1" outlineLevel="1">
      <c r="A199" s="16">
        <v>44065</v>
      </c>
      <c r="B199" s="3">
        <f>Tavola1!B177-Tavola1!B176</f>
        <v>2220</v>
      </c>
      <c r="C199" s="3"/>
      <c r="D199" s="3">
        <f>Tavola1!D177-Tavola1!D176</f>
        <v>48</v>
      </c>
      <c r="E199" s="3">
        <f>Tavola1!E177-Tavola1!E176</f>
        <v>46</v>
      </c>
      <c r="F199" s="3">
        <f>Tavola1!F177-Tavola1!F176</f>
        <v>0</v>
      </c>
      <c r="G199" s="3">
        <f>Tavola1!G177-Tavola1!G176</f>
        <v>0</v>
      </c>
      <c r="H199" s="3">
        <f>Tavola1!H177-Tavola1!H176</f>
        <v>0</v>
      </c>
      <c r="I199" s="3"/>
      <c r="J199" s="3">
        <f>Tavola1!J177-Tavola1!J176</f>
        <v>46</v>
      </c>
      <c r="K199" s="3">
        <f>Tavola1!K177-Tavola1!K176</f>
        <v>2</v>
      </c>
      <c r="L199" s="3">
        <f>Tavola1!L177-Tavola1!L176</f>
        <v>0</v>
      </c>
      <c r="M199" s="2">
        <f t="shared" si="19"/>
        <v>2.1621621621621623E-2</v>
      </c>
    </row>
    <row r="200" spans="1:13" hidden="1" outlineLevel="1">
      <c r="A200" s="16">
        <v>44066</v>
      </c>
      <c r="B200" s="3">
        <f>Tavola1!B178-Tavola1!B177</f>
        <v>2146</v>
      </c>
      <c r="C200" s="3"/>
      <c r="D200" s="3">
        <f>Tavola1!D178-Tavola1!D177</f>
        <v>35</v>
      </c>
      <c r="E200" s="3">
        <f>Tavola1!E178-Tavola1!E177</f>
        <v>29</v>
      </c>
      <c r="F200" s="3">
        <f>Tavola1!F178-Tavola1!F177</f>
        <v>7</v>
      </c>
      <c r="G200" s="3">
        <f>Tavola1!G178-Tavola1!G177</f>
        <v>5</v>
      </c>
      <c r="H200" s="3">
        <f>Tavola1!H178-Tavola1!H177</f>
        <v>2</v>
      </c>
      <c r="I200" s="3"/>
      <c r="J200" s="3">
        <f>Tavola1!J178-Tavola1!J177</f>
        <v>22</v>
      </c>
      <c r="K200" s="3">
        <f>Tavola1!K178-Tavola1!K177</f>
        <v>6</v>
      </c>
      <c r="L200" s="3">
        <f>Tavola1!L178-Tavola1!L177</f>
        <v>0</v>
      </c>
      <c r="M200" s="2">
        <f t="shared" si="19"/>
        <v>1.6309412861136997E-2</v>
      </c>
    </row>
    <row r="201" spans="1:13" collapsed="1">
      <c r="A201" t="s">
        <v>65</v>
      </c>
      <c r="B201" s="3">
        <f>SUM(B194:B200)</f>
        <v>17368</v>
      </c>
      <c r="C201" s="3"/>
      <c r="D201" s="3">
        <f t="shared" ref="D201:L201" si="25">SUM(D194:D200)</f>
        <v>236</v>
      </c>
      <c r="E201" s="3">
        <f t="shared" si="25"/>
        <v>191</v>
      </c>
      <c r="F201" s="3">
        <f t="shared" si="25"/>
        <v>4</v>
      </c>
      <c r="G201" s="3">
        <f t="shared" si="25"/>
        <v>-1</v>
      </c>
      <c r="H201" s="3">
        <f t="shared" si="25"/>
        <v>5</v>
      </c>
      <c r="I201" s="3"/>
      <c r="J201" s="3">
        <f t="shared" si="25"/>
        <v>187</v>
      </c>
      <c r="K201" s="3">
        <f t="shared" si="25"/>
        <v>44</v>
      </c>
      <c r="L201" s="3">
        <f t="shared" si="25"/>
        <v>1</v>
      </c>
      <c r="M201" s="2">
        <f t="shared" si="19"/>
        <v>1.3588208198986642E-2</v>
      </c>
    </row>
    <row r="202" spans="1:13" hidden="1" outlineLevel="1">
      <c r="A202" s="16">
        <v>44067</v>
      </c>
      <c r="B202" s="3">
        <f>Tavola1!B179-Tavola1!B178</f>
        <v>1468</v>
      </c>
      <c r="C202" s="3"/>
      <c r="D202" s="3">
        <f>Tavola1!D179-Tavola1!D178</f>
        <v>65</v>
      </c>
      <c r="E202" s="3">
        <f>Tavola1!E179-Tavola1!E178</f>
        <v>44</v>
      </c>
      <c r="F202" s="3">
        <f>Tavola1!F179-Tavola1!F178</f>
        <v>3</v>
      </c>
      <c r="G202" s="3">
        <f>Tavola1!G179-Tavola1!G178</f>
        <v>4</v>
      </c>
      <c r="H202" s="3">
        <f>Tavola1!H179-Tavola1!H178</f>
        <v>-1</v>
      </c>
      <c r="I202" s="3"/>
      <c r="J202" s="3">
        <f>Tavola1!J179-Tavola1!J178</f>
        <v>41</v>
      </c>
      <c r="K202" s="3">
        <f>Tavola1!K179-Tavola1!K178</f>
        <v>21</v>
      </c>
      <c r="L202" s="3">
        <f>Tavola1!L179-Tavola1!L178</f>
        <v>0</v>
      </c>
      <c r="M202" s="2">
        <f t="shared" si="19"/>
        <v>4.4277929155313353E-2</v>
      </c>
    </row>
    <row r="203" spans="1:13" hidden="1" outlineLevel="1">
      <c r="A203" s="16">
        <v>44068</v>
      </c>
      <c r="B203" s="3">
        <f>Tavola1!B180-Tavola1!B179</f>
        <v>2634</v>
      </c>
      <c r="C203" s="3"/>
      <c r="D203" s="3">
        <f>Tavola1!D180-Tavola1!D179</f>
        <v>24</v>
      </c>
      <c r="E203" s="3">
        <f>Tavola1!E180-Tavola1!E179</f>
        <v>0</v>
      </c>
      <c r="F203" s="3">
        <f>Tavola1!F180-Tavola1!F179</f>
        <v>0</v>
      </c>
      <c r="G203" s="3">
        <f>Tavola1!G180-Tavola1!G179</f>
        <v>-1</v>
      </c>
      <c r="H203" s="3">
        <f>Tavola1!H180-Tavola1!H179</f>
        <v>1</v>
      </c>
      <c r="I203" s="3"/>
      <c r="J203" s="3">
        <f>Tavola1!J180-Tavola1!J179</f>
        <v>0</v>
      </c>
      <c r="K203" s="3">
        <f>Tavola1!K180-Tavola1!K179</f>
        <v>24</v>
      </c>
      <c r="L203" s="3">
        <f>Tavola1!L180-Tavola1!L179</f>
        <v>0</v>
      </c>
      <c r="M203" s="2">
        <f t="shared" si="19"/>
        <v>9.1116173120728925E-3</v>
      </c>
    </row>
    <row r="204" spans="1:13" hidden="1" outlineLevel="1">
      <c r="A204" s="16">
        <v>44069</v>
      </c>
      <c r="B204" s="3">
        <f>Tavola1!B181-Tavola1!B180</f>
        <v>3353</v>
      </c>
      <c r="C204" s="3"/>
      <c r="D204" s="3">
        <f>Tavola1!D181-Tavola1!D180</f>
        <v>33</v>
      </c>
      <c r="E204" s="3">
        <f>Tavola1!E181-Tavola1!E180</f>
        <v>33</v>
      </c>
      <c r="F204" s="3">
        <f>Tavola1!F181-Tavola1!F180</f>
        <v>6</v>
      </c>
      <c r="G204" s="3">
        <f>Tavola1!G181-Tavola1!G180</f>
        <v>6</v>
      </c>
      <c r="H204" s="3">
        <f>Tavola1!H181-Tavola1!H180</f>
        <v>0</v>
      </c>
      <c r="I204" s="3"/>
      <c r="J204" s="3">
        <f>Tavola1!J181-Tavola1!J180</f>
        <v>27</v>
      </c>
      <c r="K204" s="3">
        <f>Tavola1!K181-Tavola1!K180</f>
        <v>0</v>
      </c>
      <c r="L204" s="3">
        <f>Tavola1!L181-Tavola1!L180</f>
        <v>0</v>
      </c>
      <c r="M204" s="2">
        <f t="shared" si="19"/>
        <v>9.8419325976737242E-3</v>
      </c>
    </row>
    <row r="205" spans="1:13" hidden="1" outlineLevel="1">
      <c r="A205" s="16">
        <v>44070</v>
      </c>
      <c r="B205" s="3">
        <f>Tavola1!B182-Tavola1!B181</f>
        <v>4072</v>
      </c>
      <c r="C205" s="3"/>
      <c r="D205" s="3">
        <f>Tavola1!D182-Tavola1!D181</f>
        <v>50</v>
      </c>
      <c r="E205" s="3">
        <f>Tavola1!E182-Tavola1!E181</f>
        <v>39</v>
      </c>
      <c r="F205" s="3">
        <f>Tavola1!F182-Tavola1!F181</f>
        <v>3</v>
      </c>
      <c r="G205" s="3">
        <f>Tavola1!G182-Tavola1!G181</f>
        <v>3</v>
      </c>
      <c r="H205" s="3">
        <f>Tavola1!H182-Tavola1!H181</f>
        <v>0</v>
      </c>
      <c r="I205" s="3"/>
      <c r="J205" s="3">
        <f>Tavola1!J182-Tavola1!J181</f>
        <v>36</v>
      </c>
      <c r="K205" s="3">
        <f>Tavola1!K182-Tavola1!K181</f>
        <v>11</v>
      </c>
      <c r="L205" s="3">
        <f>Tavola1!L182-Tavola1!L181</f>
        <v>0</v>
      </c>
      <c r="M205" s="2">
        <f t="shared" si="19"/>
        <v>1.2278978388998035E-2</v>
      </c>
    </row>
    <row r="206" spans="1:13" hidden="1" outlineLevel="1">
      <c r="A206" s="16">
        <v>44071</v>
      </c>
      <c r="B206" s="3">
        <f>Tavola1!B183-Tavola1!B182</f>
        <v>3236</v>
      </c>
      <c r="C206" s="3"/>
      <c r="D206" s="3">
        <f>Tavola1!D183-Tavola1!D182</f>
        <v>54</v>
      </c>
      <c r="E206" s="3">
        <f>Tavola1!E183-Tavola1!E182</f>
        <v>39</v>
      </c>
      <c r="F206" s="3">
        <f>Tavola1!F183-Tavola1!F182</f>
        <v>6</v>
      </c>
      <c r="G206" s="3">
        <f>Tavola1!G183-Tavola1!G182</f>
        <v>7</v>
      </c>
      <c r="H206" s="3">
        <f>Tavola1!H183-Tavola1!H182</f>
        <v>-1</v>
      </c>
      <c r="I206" s="3"/>
      <c r="J206" s="3">
        <f>Tavola1!J183-Tavola1!J182</f>
        <v>33</v>
      </c>
      <c r="K206" s="3">
        <f>Tavola1!K183-Tavola1!K182</f>
        <v>15</v>
      </c>
      <c r="L206" s="3">
        <f>Tavola1!L183-Tavola1!L182</f>
        <v>0</v>
      </c>
      <c r="M206" s="2">
        <f t="shared" si="19"/>
        <v>1.6687268232385661E-2</v>
      </c>
    </row>
    <row r="207" spans="1:13" hidden="1" outlineLevel="1">
      <c r="A207" s="16">
        <v>44072</v>
      </c>
      <c r="B207" s="3">
        <f>Tavola1!B184-Tavola1!B183</f>
        <v>2872</v>
      </c>
      <c r="C207" s="3"/>
      <c r="D207" s="3">
        <f>Tavola1!D184-Tavola1!D183</f>
        <v>29</v>
      </c>
      <c r="E207" s="3">
        <f>Tavola1!E184-Tavola1!E183</f>
        <v>26</v>
      </c>
      <c r="F207" s="3">
        <f>Tavola1!F184-Tavola1!F183</f>
        <v>2</v>
      </c>
      <c r="G207" s="3">
        <f>Tavola1!G184-Tavola1!G183</f>
        <v>1</v>
      </c>
      <c r="H207" s="3">
        <f>Tavola1!H184-Tavola1!H183</f>
        <v>1</v>
      </c>
      <c r="I207" s="3"/>
      <c r="J207" s="3">
        <f>Tavola1!J184-Tavola1!J183</f>
        <v>24</v>
      </c>
      <c r="K207" s="3">
        <f>Tavola1!K184-Tavola1!K183</f>
        <v>3</v>
      </c>
      <c r="L207" s="3">
        <f>Tavola1!L184-Tavola1!L183</f>
        <v>0</v>
      </c>
      <c r="M207" s="2">
        <f t="shared" si="19"/>
        <v>1.0097493036211699E-2</v>
      </c>
    </row>
    <row r="208" spans="1:13" hidden="1" outlineLevel="1">
      <c r="A208" s="16">
        <v>44073</v>
      </c>
      <c r="B208" s="3">
        <f>Tavola1!B185-Tavola1!B184</f>
        <v>2365</v>
      </c>
      <c r="C208" s="3"/>
      <c r="D208" s="3">
        <f>Tavola1!D185-Tavola1!D184</f>
        <v>34</v>
      </c>
      <c r="E208" s="3">
        <f>Tavola1!E185-Tavola1!E184</f>
        <v>30</v>
      </c>
      <c r="F208" s="3">
        <f>Tavola1!F185-Tavola1!F184</f>
        <v>-2</v>
      </c>
      <c r="G208" s="3">
        <f>Tavola1!G185-Tavola1!G184</f>
        <v>-2</v>
      </c>
      <c r="H208" s="3">
        <f>Tavola1!H185-Tavola1!H184</f>
        <v>0</v>
      </c>
      <c r="I208" s="3"/>
      <c r="J208" s="3">
        <f>Tavola1!J185-Tavola1!J184</f>
        <v>32</v>
      </c>
      <c r="K208" s="3">
        <f>Tavola1!K185-Tavola1!K184</f>
        <v>4</v>
      </c>
      <c r="L208" s="3">
        <f>Tavola1!L185-Tavola1!L184</f>
        <v>0</v>
      </c>
      <c r="M208" s="2">
        <f t="shared" si="19"/>
        <v>1.437632135306554E-2</v>
      </c>
    </row>
    <row r="209" spans="1:13" collapsed="1">
      <c r="A209" t="s">
        <v>66</v>
      </c>
      <c r="B209" s="3">
        <f>SUM(B202:B208)</f>
        <v>20000</v>
      </c>
      <c r="C209" s="3"/>
      <c r="D209" s="3">
        <f t="shared" ref="D209:L209" si="26">SUM(D202:D208)</f>
        <v>289</v>
      </c>
      <c r="E209" s="3">
        <f t="shared" si="26"/>
        <v>211</v>
      </c>
      <c r="F209" s="3">
        <f t="shared" si="26"/>
        <v>18</v>
      </c>
      <c r="G209" s="3">
        <f t="shared" si="26"/>
        <v>18</v>
      </c>
      <c r="H209" s="3">
        <f t="shared" si="26"/>
        <v>0</v>
      </c>
      <c r="I209" s="3"/>
      <c r="J209" s="3">
        <f t="shared" si="26"/>
        <v>193</v>
      </c>
      <c r="K209" s="3">
        <f t="shared" si="26"/>
        <v>78</v>
      </c>
      <c r="L209" s="3">
        <f t="shared" si="26"/>
        <v>0</v>
      </c>
      <c r="M209" s="2">
        <f t="shared" si="19"/>
        <v>1.4449999999999999E-2</v>
      </c>
    </row>
    <row r="210" spans="1:13" hidden="1" outlineLevel="1">
      <c r="A210" s="16">
        <v>44074</v>
      </c>
      <c r="B210" s="3">
        <f>Tavola1!B186-Tavola1!B185</f>
        <v>1315</v>
      </c>
      <c r="C210" s="3"/>
      <c r="D210" s="3">
        <f>Tavola1!D186-Tavola1!D185</f>
        <v>26</v>
      </c>
      <c r="E210" s="3">
        <f>Tavola1!E186-Tavola1!E185</f>
        <v>11</v>
      </c>
      <c r="F210" s="3">
        <f>Tavola1!F186-Tavola1!F185</f>
        <v>2</v>
      </c>
      <c r="G210" s="3">
        <f>Tavola1!G186-Tavola1!G185</f>
        <v>2</v>
      </c>
      <c r="H210" s="3">
        <f>Tavola1!H186-Tavola1!H185</f>
        <v>0</v>
      </c>
      <c r="I210" s="3"/>
      <c r="J210" s="3">
        <f>Tavola1!J186-Tavola1!J185</f>
        <v>9</v>
      </c>
      <c r="K210" s="3">
        <f>Tavola1!K186-Tavola1!K185</f>
        <v>15</v>
      </c>
      <c r="L210" s="3">
        <f>Tavola1!L186-Tavola1!L185</f>
        <v>0</v>
      </c>
      <c r="M210" s="2">
        <f t="shared" si="19"/>
        <v>1.9771863117870721E-2</v>
      </c>
    </row>
    <row r="211" spans="1:13" hidden="1" outlineLevel="1">
      <c r="A211" s="16">
        <v>44075</v>
      </c>
      <c r="B211" s="3">
        <f>Tavola1!B187-Tavola1!B186</f>
        <v>4210</v>
      </c>
      <c r="C211" s="3"/>
      <c r="D211" s="3">
        <f>Tavola1!D187-Tavola1!D186</f>
        <v>33</v>
      </c>
      <c r="E211" s="3">
        <f>Tavola1!E187-Tavola1!E186</f>
        <v>27</v>
      </c>
      <c r="F211" s="3">
        <f>Tavola1!F187-Tavola1!F186</f>
        <v>1</v>
      </c>
      <c r="G211" s="3">
        <f>Tavola1!G187-Tavola1!G186</f>
        <v>1</v>
      </c>
      <c r="H211" s="3">
        <f>Tavola1!H187-Tavola1!H186</f>
        <v>0</v>
      </c>
      <c r="I211" s="3"/>
      <c r="J211" s="3">
        <f>Tavola1!J187-Tavola1!J186</f>
        <v>26</v>
      </c>
      <c r="K211" s="3">
        <f>Tavola1!K187-Tavola1!K186</f>
        <v>5</v>
      </c>
      <c r="L211" s="3">
        <f>Tavola1!L187-Tavola1!L186</f>
        <v>1</v>
      </c>
      <c r="M211" s="2">
        <f t="shared" si="19"/>
        <v>7.8384798099762464E-3</v>
      </c>
    </row>
    <row r="212" spans="1:13" hidden="1" outlineLevel="1">
      <c r="A212" s="16">
        <v>44076</v>
      </c>
      <c r="B212" s="3">
        <f>Tavola1!B188-Tavola1!B187</f>
        <v>5627</v>
      </c>
      <c r="C212" s="3"/>
      <c r="D212" s="3">
        <f>Tavola1!D188-Tavola1!D187</f>
        <v>83</v>
      </c>
      <c r="E212" s="3">
        <f>Tavola1!E188-Tavola1!E187</f>
        <v>75</v>
      </c>
      <c r="F212" s="3">
        <f>Tavola1!F188-Tavola1!F187</f>
        <v>7</v>
      </c>
      <c r="G212" s="3">
        <f>Tavola1!G188-Tavola1!G187</f>
        <v>5</v>
      </c>
      <c r="H212" s="3">
        <f>Tavola1!H188-Tavola1!H187</f>
        <v>2</v>
      </c>
      <c r="I212" s="3"/>
      <c r="J212" s="3">
        <f>Tavola1!J188-Tavola1!J187</f>
        <v>68</v>
      </c>
      <c r="K212" s="3">
        <f>Tavola1!K188-Tavola1!K187</f>
        <v>8</v>
      </c>
      <c r="L212" s="3">
        <f>Tavola1!L188-Tavola1!L187</f>
        <v>0</v>
      </c>
      <c r="M212" s="2">
        <f t="shared" si="19"/>
        <v>1.4750311000533143E-2</v>
      </c>
    </row>
    <row r="213" spans="1:13" hidden="1" outlineLevel="1">
      <c r="A213" s="16">
        <v>44077</v>
      </c>
      <c r="B213" s="3">
        <f>Tavola1!B189-Tavola1!B188</f>
        <v>3467</v>
      </c>
      <c r="C213" s="3"/>
      <c r="D213" s="3">
        <f>Tavola1!D189-Tavola1!D188</f>
        <v>54</v>
      </c>
      <c r="E213" s="3">
        <f>Tavola1!E189-Tavola1!E188</f>
        <v>25</v>
      </c>
      <c r="F213" s="3">
        <f>Tavola1!F189-Tavola1!F188</f>
        <v>5</v>
      </c>
      <c r="G213" s="3">
        <f>Tavola1!G189-Tavola1!G188</f>
        <v>5</v>
      </c>
      <c r="H213" s="3">
        <f>Tavola1!H189-Tavola1!H188</f>
        <v>0</v>
      </c>
      <c r="I213" s="3"/>
      <c r="J213" s="3">
        <f>Tavola1!J189-Tavola1!J188</f>
        <v>20</v>
      </c>
      <c r="K213" s="3">
        <f>Tavola1!K189-Tavola1!K188</f>
        <v>28</v>
      </c>
      <c r="L213" s="3">
        <f>Tavola1!L189-Tavola1!L188</f>
        <v>1</v>
      </c>
      <c r="M213" s="2">
        <f t="shared" si="19"/>
        <v>1.5575425439861552E-2</v>
      </c>
    </row>
    <row r="214" spans="1:13" hidden="1" outlineLevel="1">
      <c r="A214" s="16">
        <v>44078</v>
      </c>
      <c r="B214" s="3">
        <f>Tavola1!B190-Tavola1!B189</f>
        <v>4241</v>
      </c>
      <c r="C214" s="3"/>
      <c r="D214" s="3">
        <f>Tavola1!D190-Tavola1!D189</f>
        <v>78</v>
      </c>
      <c r="E214" s="3">
        <f>Tavola1!E190-Tavola1!E189</f>
        <v>32</v>
      </c>
      <c r="F214" s="3">
        <f>Tavola1!F190-Tavola1!F189</f>
        <v>5</v>
      </c>
      <c r="G214" s="3">
        <f>Tavola1!G190-Tavola1!G189</f>
        <v>6</v>
      </c>
      <c r="H214" s="3">
        <f>Tavola1!H190-Tavola1!H189</f>
        <v>-1</v>
      </c>
      <c r="I214" s="3"/>
      <c r="J214" s="3">
        <f>Tavola1!J190-Tavola1!J189</f>
        <v>27</v>
      </c>
      <c r="K214" s="3">
        <f>Tavola1!K190-Tavola1!K189</f>
        <v>46</v>
      </c>
      <c r="L214" s="3">
        <f>Tavola1!L190-Tavola1!L189</f>
        <v>0</v>
      </c>
      <c r="M214" s="2">
        <f t="shared" si="19"/>
        <v>1.8391888705493988E-2</v>
      </c>
    </row>
    <row r="215" spans="1:13" hidden="1" outlineLevel="1">
      <c r="A215" s="16">
        <v>44079</v>
      </c>
      <c r="B215" s="3">
        <f>Tavola1!B191-Tavola1!B190</f>
        <v>5273</v>
      </c>
      <c r="C215" s="3"/>
      <c r="D215" s="3">
        <f>Tavola1!D191-Tavola1!D190</f>
        <v>114</v>
      </c>
      <c r="E215" s="3">
        <f>Tavola1!E191-Tavola1!E190</f>
        <v>59</v>
      </c>
      <c r="F215" s="3">
        <f>Tavola1!F191-Tavola1!F190</f>
        <v>2</v>
      </c>
      <c r="G215" s="3">
        <f>Tavola1!G191-Tavola1!G190</f>
        <v>1</v>
      </c>
      <c r="H215" s="3">
        <f>Tavola1!H191-Tavola1!H190</f>
        <v>1</v>
      </c>
      <c r="I215" s="3"/>
      <c r="J215" s="3">
        <f>Tavola1!J191-Tavola1!J190</f>
        <v>57</v>
      </c>
      <c r="K215" s="3">
        <f>Tavola1!K191-Tavola1!K190</f>
        <v>54</v>
      </c>
      <c r="L215" s="3">
        <f>Tavola1!L191-Tavola1!L190</f>
        <v>1</v>
      </c>
      <c r="M215" s="2">
        <f t="shared" si="19"/>
        <v>2.1619571401479232E-2</v>
      </c>
    </row>
    <row r="216" spans="1:13" hidden="1" outlineLevel="1">
      <c r="A216" s="16">
        <v>44080</v>
      </c>
      <c r="B216" s="3">
        <f>Tavola1!B192-Tavola1!B191</f>
        <v>2321</v>
      </c>
      <c r="C216" s="3"/>
      <c r="D216" s="3">
        <f>Tavola1!D192-Tavola1!D191</f>
        <v>37</v>
      </c>
      <c r="E216" s="3">
        <f>Tavola1!E192-Tavola1!E191</f>
        <v>-9</v>
      </c>
      <c r="F216" s="3">
        <f>Tavola1!F192-Tavola1!F191</f>
        <v>-1</v>
      </c>
      <c r="G216" s="3">
        <f>Tavola1!G192-Tavola1!G191</f>
        <v>-2</v>
      </c>
      <c r="H216" s="3">
        <f>Tavola1!H192-Tavola1!H191</f>
        <v>1</v>
      </c>
      <c r="I216" s="3"/>
      <c r="J216" s="3">
        <f>Tavola1!J192-Tavola1!J191</f>
        <v>-8</v>
      </c>
      <c r="K216" s="3">
        <f>Tavola1!K192-Tavola1!K191</f>
        <v>46</v>
      </c>
      <c r="L216" s="3">
        <f>Tavola1!L192-Tavola1!L191</f>
        <v>0</v>
      </c>
      <c r="M216" s="2">
        <f t="shared" si="19"/>
        <v>1.5941404566996983E-2</v>
      </c>
    </row>
    <row r="217" spans="1:13" collapsed="1">
      <c r="A217" t="s">
        <v>67</v>
      </c>
      <c r="B217" s="3">
        <f>SUM(B210:B216)</f>
        <v>26454</v>
      </c>
      <c r="C217" s="3"/>
      <c r="D217" s="3">
        <f t="shared" ref="D217:L217" si="27">SUM(D210:D216)</f>
        <v>425</v>
      </c>
      <c r="E217" s="3">
        <f t="shared" si="27"/>
        <v>220</v>
      </c>
      <c r="F217" s="3">
        <f t="shared" si="27"/>
        <v>21</v>
      </c>
      <c r="G217" s="3">
        <f t="shared" si="27"/>
        <v>18</v>
      </c>
      <c r="H217" s="3">
        <f t="shared" si="27"/>
        <v>3</v>
      </c>
      <c r="I217" s="3"/>
      <c r="J217" s="3">
        <f t="shared" si="27"/>
        <v>199</v>
      </c>
      <c r="K217" s="3">
        <f t="shared" si="27"/>
        <v>202</v>
      </c>
      <c r="L217" s="3">
        <f t="shared" si="27"/>
        <v>3</v>
      </c>
      <c r="M217" s="2">
        <f t="shared" ref="M217:M280" si="28">D217/B217</f>
        <v>1.6065623346185831E-2</v>
      </c>
    </row>
    <row r="218" spans="1:13" hidden="1" outlineLevel="1">
      <c r="A218" s="16">
        <v>44081</v>
      </c>
      <c r="B218" s="3">
        <f>Tavola1!B193-Tavola1!B192</f>
        <v>2333</v>
      </c>
      <c r="C218" s="3"/>
      <c r="D218" s="3">
        <f>Tavola1!D193-Tavola1!D192</f>
        <v>49</v>
      </c>
      <c r="E218" s="3">
        <f>Tavola1!E193-Tavola1!E192</f>
        <v>45</v>
      </c>
      <c r="F218" s="3">
        <f>Tavola1!F193-Tavola1!F192</f>
        <v>15</v>
      </c>
      <c r="G218" s="3">
        <f>Tavola1!G193-Tavola1!G192</f>
        <v>15</v>
      </c>
      <c r="H218" s="3">
        <f>Tavola1!H193-Tavola1!H192</f>
        <v>0</v>
      </c>
      <c r="I218" s="3"/>
      <c r="J218" s="3">
        <f>Tavola1!J193-Tavola1!J192</f>
        <v>30</v>
      </c>
      <c r="K218" s="3">
        <f>Tavola1!K193-Tavola1!K192</f>
        <v>4</v>
      </c>
      <c r="L218" s="3">
        <f>Tavola1!L193-Tavola1!L192</f>
        <v>0</v>
      </c>
      <c r="M218" s="2">
        <f t="shared" si="28"/>
        <v>2.1003000428632661E-2</v>
      </c>
    </row>
    <row r="219" spans="1:13" hidden="1" outlineLevel="1">
      <c r="A219" s="16">
        <v>44082</v>
      </c>
      <c r="B219" s="3">
        <f>Tavola1!B194-Tavola1!B193</f>
        <v>5214</v>
      </c>
      <c r="C219" s="3"/>
      <c r="D219" s="3">
        <f>Tavola1!D194-Tavola1!D193</f>
        <v>84</v>
      </c>
      <c r="E219" s="3">
        <f>Tavola1!E194-Tavola1!E193</f>
        <v>75</v>
      </c>
      <c r="F219" s="3">
        <f>Tavola1!F194-Tavola1!F193</f>
        <v>3</v>
      </c>
      <c r="G219" s="3">
        <f>Tavola1!G194-Tavola1!G193</f>
        <v>3</v>
      </c>
      <c r="H219" s="3">
        <f>Tavola1!H194-Tavola1!H193</f>
        <v>0</v>
      </c>
      <c r="I219" s="3"/>
      <c r="J219" s="3">
        <f>Tavola1!J194-Tavola1!J193</f>
        <v>72</v>
      </c>
      <c r="K219" s="3">
        <f>Tavola1!K194-Tavola1!K193</f>
        <v>9</v>
      </c>
      <c r="L219" s="3">
        <f>Tavola1!L194-Tavola1!L193</f>
        <v>0</v>
      </c>
      <c r="M219" s="2">
        <f t="shared" si="28"/>
        <v>1.611047180667434E-2</v>
      </c>
    </row>
    <row r="220" spans="1:13" hidden="1" outlineLevel="1">
      <c r="A220" s="16">
        <v>44083</v>
      </c>
      <c r="B220" s="3">
        <f>Tavola1!B195-Tavola1!B194</f>
        <v>4783</v>
      </c>
      <c r="C220" s="3"/>
      <c r="D220" s="3">
        <f>Tavola1!D195-Tavola1!D194</f>
        <v>77</v>
      </c>
      <c r="E220" s="3">
        <f>Tavola1!E195-Tavola1!E194</f>
        <v>73</v>
      </c>
      <c r="F220" s="3">
        <f>Tavola1!F195-Tavola1!F194</f>
        <v>3</v>
      </c>
      <c r="G220" s="3">
        <f>Tavola1!G195-Tavola1!G194</f>
        <v>1</v>
      </c>
      <c r="H220" s="3">
        <f>Tavola1!H195-Tavola1!H194</f>
        <v>2</v>
      </c>
      <c r="I220" s="3"/>
      <c r="J220" s="3">
        <f>Tavola1!J195-Tavola1!J194</f>
        <v>70</v>
      </c>
      <c r="K220" s="3">
        <f>Tavola1!K195-Tavola1!K194</f>
        <v>4</v>
      </c>
      <c r="L220" s="3">
        <f>Tavola1!L195-Tavola1!L194</f>
        <v>0</v>
      </c>
      <c r="M220" s="2">
        <f t="shared" si="28"/>
        <v>1.6098682835040769E-2</v>
      </c>
    </row>
    <row r="221" spans="1:13" hidden="1" outlineLevel="1">
      <c r="A221" s="16">
        <v>44084</v>
      </c>
      <c r="B221" s="3">
        <f>Tavola1!B196-Tavola1!B195</f>
        <v>4607</v>
      </c>
      <c r="C221" s="3"/>
      <c r="D221" s="3">
        <f>Tavola1!D196-Tavola1!D195</f>
        <v>106</v>
      </c>
      <c r="E221" s="3">
        <f>Tavola1!E196-Tavola1!E195</f>
        <v>76</v>
      </c>
      <c r="F221" s="3">
        <f>Tavola1!F196-Tavola1!F195</f>
        <v>6</v>
      </c>
      <c r="G221" s="3">
        <f>Tavola1!G196-Tavola1!G195</f>
        <v>3</v>
      </c>
      <c r="H221" s="3">
        <f>Tavola1!H196-Tavola1!H195</f>
        <v>3</v>
      </c>
      <c r="I221" s="3"/>
      <c r="J221" s="3">
        <f>Tavola1!J196-Tavola1!J195</f>
        <v>70</v>
      </c>
      <c r="K221" s="3">
        <f>Tavola1!K196-Tavola1!K195</f>
        <v>30</v>
      </c>
      <c r="L221" s="3">
        <f>Tavola1!L196-Tavola1!L195</f>
        <v>0</v>
      </c>
      <c r="M221" s="2">
        <f t="shared" si="28"/>
        <v>2.3008465378771433E-2</v>
      </c>
    </row>
    <row r="222" spans="1:13" hidden="1" outlineLevel="1">
      <c r="A222" s="16">
        <v>44085</v>
      </c>
      <c r="B222" s="3">
        <f>Tavola1!B197-Tavola1!B196</f>
        <v>4212</v>
      </c>
      <c r="C222" s="3"/>
      <c r="D222" s="3">
        <f>Tavola1!D197-Tavola1!D196</f>
        <v>104</v>
      </c>
      <c r="E222" s="3">
        <f>Tavola1!E197-Tavola1!E196</f>
        <v>103</v>
      </c>
      <c r="F222" s="3">
        <f>Tavola1!F197-Tavola1!F196</f>
        <v>3</v>
      </c>
      <c r="G222" s="3">
        <f>Tavola1!G197-Tavola1!G196</f>
        <v>4</v>
      </c>
      <c r="H222" s="3">
        <f>Tavola1!H197-Tavola1!H196</f>
        <v>-1</v>
      </c>
      <c r="I222" s="3"/>
      <c r="J222" s="3">
        <f>Tavola1!J197-Tavola1!J196</f>
        <v>100</v>
      </c>
      <c r="K222" s="3">
        <f>Tavola1!K197-Tavola1!K196</f>
        <v>1</v>
      </c>
      <c r="L222" s="3">
        <f>Tavola1!L197-Tavola1!L196</f>
        <v>0</v>
      </c>
      <c r="M222" s="2">
        <f t="shared" si="28"/>
        <v>2.4691358024691357E-2</v>
      </c>
    </row>
    <row r="223" spans="1:13" hidden="1" outlineLevel="1">
      <c r="A223" s="16">
        <v>44086</v>
      </c>
      <c r="B223" s="3">
        <f>Tavola1!B198-Tavola1!B197</f>
        <v>4002</v>
      </c>
      <c r="C223" s="3"/>
      <c r="D223" s="3">
        <f>Tavola1!D198-Tavola1!D197</f>
        <v>44</v>
      </c>
      <c r="E223" s="3">
        <f>Tavola1!E198-Tavola1!E197</f>
        <v>41</v>
      </c>
      <c r="F223" s="3">
        <f>Tavola1!F198-Tavola1!F197</f>
        <v>5</v>
      </c>
      <c r="G223" s="3">
        <f>Tavola1!G198-Tavola1!G197</f>
        <v>4</v>
      </c>
      <c r="H223" s="3">
        <f>Tavola1!H198-Tavola1!H197</f>
        <v>1</v>
      </c>
      <c r="I223" s="3"/>
      <c r="J223" s="3">
        <f>Tavola1!J198-Tavola1!J197</f>
        <v>36</v>
      </c>
      <c r="K223" s="3">
        <f>Tavola1!K198-Tavola1!K197</f>
        <v>3</v>
      </c>
      <c r="L223" s="3">
        <f>Tavola1!L198-Tavola1!L197</f>
        <v>0</v>
      </c>
      <c r="M223" s="2">
        <f t="shared" si="28"/>
        <v>1.0994502748625687E-2</v>
      </c>
    </row>
    <row r="224" spans="1:13" hidden="1" outlineLevel="1">
      <c r="A224" s="16">
        <v>44087</v>
      </c>
      <c r="B224" s="3">
        <f>Tavola1!B199-Tavola1!B198</f>
        <v>2726</v>
      </c>
      <c r="C224" s="3"/>
      <c r="D224" s="3">
        <f>Tavola1!D199-Tavola1!D198</f>
        <v>61</v>
      </c>
      <c r="E224" s="3">
        <f>Tavola1!E199-Tavola1!E198</f>
        <v>46</v>
      </c>
      <c r="F224" s="3">
        <f>Tavola1!F199-Tavola1!F198</f>
        <v>3</v>
      </c>
      <c r="G224" s="3">
        <f>Tavola1!G199-Tavola1!G198</f>
        <v>4</v>
      </c>
      <c r="H224" s="3">
        <f>Tavola1!H199-Tavola1!H198</f>
        <v>-1</v>
      </c>
      <c r="I224" s="3"/>
      <c r="J224" s="3">
        <f>Tavola1!J199-Tavola1!J198</f>
        <v>43</v>
      </c>
      <c r="K224" s="3">
        <f>Tavola1!K199-Tavola1!K198</f>
        <v>14</v>
      </c>
      <c r="L224" s="3">
        <f>Tavola1!L199-Tavola1!L198</f>
        <v>1</v>
      </c>
      <c r="M224" s="2">
        <f t="shared" si="28"/>
        <v>2.2377109317681585E-2</v>
      </c>
    </row>
    <row r="225" spans="1:13" collapsed="1">
      <c r="A225" t="s">
        <v>68</v>
      </c>
      <c r="B225" s="3">
        <f>SUM(B218:B224)</f>
        <v>27877</v>
      </c>
      <c r="C225" s="3"/>
      <c r="D225" s="3">
        <f t="shared" ref="D225:L225" si="29">SUM(D218:D224)</f>
        <v>525</v>
      </c>
      <c r="E225" s="3">
        <f t="shared" si="29"/>
        <v>459</v>
      </c>
      <c r="F225" s="3">
        <f t="shared" si="29"/>
        <v>38</v>
      </c>
      <c r="G225" s="3">
        <f t="shared" si="29"/>
        <v>34</v>
      </c>
      <c r="H225" s="3">
        <f t="shared" si="29"/>
        <v>4</v>
      </c>
      <c r="I225" s="3"/>
      <c r="J225" s="3">
        <f t="shared" si="29"/>
        <v>421</v>
      </c>
      <c r="K225" s="3">
        <f t="shared" si="29"/>
        <v>65</v>
      </c>
      <c r="L225" s="3">
        <f t="shared" si="29"/>
        <v>1</v>
      </c>
      <c r="M225" s="2">
        <f t="shared" si="28"/>
        <v>1.883272949026079E-2</v>
      </c>
    </row>
    <row r="226" spans="1:13" hidden="1" outlineLevel="1">
      <c r="A226" s="16">
        <v>44088</v>
      </c>
      <c r="B226" s="3">
        <f>Tavola1!B200-Tavola1!B199</f>
        <v>2158</v>
      </c>
      <c r="C226" s="3"/>
      <c r="D226" s="3">
        <f>Tavola1!D200-Tavola1!D199</f>
        <v>65</v>
      </c>
      <c r="E226" s="3">
        <f>Tavola1!E200-Tavola1!E199</f>
        <v>49</v>
      </c>
      <c r="F226" s="3">
        <f>Tavola1!F200-Tavola1!F199</f>
        <v>15</v>
      </c>
      <c r="G226" s="3">
        <f>Tavola1!G200-Tavola1!G199</f>
        <v>16</v>
      </c>
      <c r="H226" s="3">
        <f>Tavola1!H200-Tavola1!H199</f>
        <v>-1</v>
      </c>
      <c r="I226" s="3"/>
      <c r="J226" s="3">
        <f>Tavola1!J200-Tavola1!J199</f>
        <v>34</v>
      </c>
      <c r="K226" s="3">
        <f>Tavola1!K200-Tavola1!K199</f>
        <v>14</v>
      </c>
      <c r="L226" s="3">
        <f>Tavola1!L200-Tavola1!L199</f>
        <v>2</v>
      </c>
      <c r="M226" s="2">
        <f t="shared" si="28"/>
        <v>3.0120481927710843E-2</v>
      </c>
    </row>
    <row r="227" spans="1:13" hidden="1" outlineLevel="1">
      <c r="A227" s="16">
        <v>44089</v>
      </c>
      <c r="B227" s="3">
        <f>Tavola1!B201-Tavola1!B200</f>
        <v>4327</v>
      </c>
      <c r="C227" s="3"/>
      <c r="D227" s="3">
        <f>Tavola1!D201-Tavola1!D200</f>
        <v>77</v>
      </c>
      <c r="E227" s="3">
        <f>Tavola1!E201-Tavola1!E200</f>
        <v>77</v>
      </c>
      <c r="F227" s="3">
        <f>Tavola1!F201-Tavola1!F200</f>
        <v>6</v>
      </c>
      <c r="G227" s="3">
        <f>Tavola1!G201-Tavola1!G200</f>
        <v>5</v>
      </c>
      <c r="H227" s="3">
        <f>Tavola1!H201-Tavola1!H200</f>
        <v>1</v>
      </c>
      <c r="I227" s="3"/>
      <c r="J227" s="3">
        <f>Tavola1!J201-Tavola1!J200</f>
        <v>71</v>
      </c>
      <c r="K227" s="3">
        <f>Tavola1!K201-Tavola1!K200</f>
        <v>0</v>
      </c>
      <c r="L227" s="3">
        <f>Tavola1!L201-Tavola1!L200</f>
        <v>0</v>
      </c>
      <c r="M227" s="2">
        <f t="shared" si="28"/>
        <v>1.7795239195747631E-2</v>
      </c>
    </row>
    <row r="228" spans="1:13" hidden="1" outlineLevel="1">
      <c r="A228" s="16">
        <v>44090</v>
      </c>
      <c r="B228" s="3">
        <f>Tavola1!B202-Tavola1!B201</f>
        <v>5809</v>
      </c>
      <c r="C228" s="3"/>
      <c r="D228" s="3">
        <f>Tavola1!D202-Tavola1!D201</f>
        <v>90</v>
      </c>
      <c r="E228" s="3">
        <f>Tavola1!E202-Tavola1!E201</f>
        <v>69</v>
      </c>
      <c r="F228" s="3">
        <f>Tavola1!F202-Tavola1!F201</f>
        <v>13</v>
      </c>
      <c r="G228" s="3">
        <f>Tavola1!G202-Tavola1!G201</f>
        <v>14</v>
      </c>
      <c r="H228" s="3">
        <f>Tavola1!H202-Tavola1!H201</f>
        <v>-1</v>
      </c>
      <c r="I228" s="3"/>
      <c r="J228" s="3">
        <f>Tavola1!J202-Tavola1!J201</f>
        <v>56</v>
      </c>
      <c r="K228" s="3">
        <f>Tavola1!K202-Tavola1!K201</f>
        <v>18</v>
      </c>
      <c r="L228" s="3">
        <f>Tavola1!L202-Tavola1!L201</f>
        <v>3</v>
      </c>
      <c r="M228" s="2">
        <f t="shared" si="28"/>
        <v>1.5493200206576003E-2</v>
      </c>
    </row>
    <row r="229" spans="1:13" hidden="1" outlineLevel="1">
      <c r="A229" s="16">
        <v>44091</v>
      </c>
      <c r="B229" s="3">
        <f>Tavola1!B203-Tavola1!B202</f>
        <v>5498</v>
      </c>
      <c r="C229" s="3"/>
      <c r="D229" s="3">
        <f>Tavola1!D203-Tavola1!D202</f>
        <v>96</v>
      </c>
      <c r="E229" s="3">
        <f>Tavola1!E203-Tavola1!E202</f>
        <v>55</v>
      </c>
      <c r="F229" s="3">
        <f>Tavola1!F203-Tavola1!F202</f>
        <v>16</v>
      </c>
      <c r="G229" s="3">
        <f>Tavola1!G203-Tavola1!G202</f>
        <v>18</v>
      </c>
      <c r="H229" s="3">
        <f>Tavola1!H203-Tavola1!H202</f>
        <v>-2</v>
      </c>
      <c r="I229" s="3"/>
      <c r="J229" s="3">
        <f>Tavola1!J203-Tavola1!J202</f>
        <v>39</v>
      </c>
      <c r="K229" s="3">
        <f>Tavola1!K203-Tavola1!K202</f>
        <v>41</v>
      </c>
      <c r="L229" s="3">
        <f>Tavola1!L203-Tavola1!L202</f>
        <v>0</v>
      </c>
      <c r="M229" s="2">
        <f t="shared" si="28"/>
        <v>1.746089487086213E-2</v>
      </c>
    </row>
    <row r="230" spans="1:13" hidden="1" outlineLevel="1">
      <c r="A230" s="16">
        <v>44092</v>
      </c>
      <c r="B230" s="3">
        <f>Tavola1!B204-Tavola1!B203</f>
        <v>6329</v>
      </c>
      <c r="C230" s="3"/>
      <c r="D230" s="3">
        <f>Tavola1!D204-Tavola1!D203</f>
        <v>179</v>
      </c>
      <c r="E230" s="3">
        <f>Tavola1!E204-Tavola1!E203</f>
        <v>114</v>
      </c>
      <c r="F230" s="3">
        <f>Tavola1!F204-Tavola1!F203</f>
        <v>7</v>
      </c>
      <c r="G230" s="3">
        <f>Tavola1!G204-Tavola1!G203</f>
        <v>6</v>
      </c>
      <c r="H230" s="3">
        <f>Tavola1!H204-Tavola1!H203</f>
        <v>1</v>
      </c>
      <c r="I230" s="3"/>
      <c r="J230" s="3">
        <f>Tavola1!J204-Tavola1!J203</f>
        <v>107</v>
      </c>
      <c r="K230" s="3">
        <f>Tavola1!K204-Tavola1!K203</f>
        <v>64</v>
      </c>
      <c r="L230" s="3">
        <f>Tavola1!L204-Tavola1!L203</f>
        <v>1</v>
      </c>
      <c r="M230" s="2">
        <f t="shared" si="28"/>
        <v>2.8282509085163533E-2</v>
      </c>
    </row>
    <row r="231" spans="1:13" hidden="1" outlineLevel="1">
      <c r="A231" s="16">
        <v>44093</v>
      </c>
      <c r="B231" s="3">
        <f>Tavola1!B205-Tavola1!B204</f>
        <v>4344</v>
      </c>
      <c r="C231" s="3"/>
      <c r="D231" s="3">
        <f>Tavola1!D205-Tavola1!D204</f>
        <v>98</v>
      </c>
      <c r="E231" s="3">
        <f>Tavola1!E205-Tavola1!E204</f>
        <v>75</v>
      </c>
      <c r="F231" s="3">
        <f>Tavola1!F205-Tavola1!F204</f>
        <v>10</v>
      </c>
      <c r="G231" s="3">
        <f>Tavola1!G205-Tavola1!G204</f>
        <v>12</v>
      </c>
      <c r="H231" s="3">
        <f>Tavola1!H205-Tavola1!H204</f>
        <v>-2</v>
      </c>
      <c r="I231" s="3"/>
      <c r="J231" s="3">
        <f>Tavola1!J205-Tavola1!J204</f>
        <v>65</v>
      </c>
      <c r="K231" s="3">
        <f>Tavola1!K205-Tavola1!K204</f>
        <v>23</v>
      </c>
      <c r="L231" s="3">
        <f>Tavola1!L205-Tavola1!L204</f>
        <v>0</v>
      </c>
      <c r="M231" s="2">
        <f t="shared" si="28"/>
        <v>2.2559852670349909E-2</v>
      </c>
    </row>
    <row r="232" spans="1:13" hidden="1" outlineLevel="1">
      <c r="A232" s="16">
        <v>44094</v>
      </c>
      <c r="B232" s="3">
        <f>Tavola1!B206-Tavola1!B205</f>
        <v>3120</v>
      </c>
      <c r="C232" s="3"/>
      <c r="D232" s="3">
        <f>Tavola1!D206-Tavola1!D205</f>
        <v>116</v>
      </c>
      <c r="E232" s="3">
        <f>Tavola1!E206-Tavola1!E205</f>
        <v>84</v>
      </c>
      <c r="F232" s="3">
        <f>Tavola1!F206-Tavola1!F205</f>
        <v>3</v>
      </c>
      <c r="G232" s="3">
        <f>Tavola1!G206-Tavola1!G205</f>
        <v>3</v>
      </c>
      <c r="H232" s="3">
        <f>Tavola1!H206-Tavola1!H205</f>
        <v>0</v>
      </c>
      <c r="I232" s="3"/>
      <c r="J232" s="3">
        <f>Tavola1!J206-Tavola1!J205</f>
        <v>81</v>
      </c>
      <c r="K232" s="3">
        <f>Tavola1!K206-Tavola1!K205</f>
        <v>32</v>
      </c>
      <c r="L232" s="3">
        <f>Tavola1!L206-Tavola1!L205</f>
        <v>0</v>
      </c>
      <c r="M232" s="2">
        <f t="shared" si="28"/>
        <v>3.7179487179487179E-2</v>
      </c>
    </row>
    <row r="233" spans="1:13" collapsed="1">
      <c r="A233" t="s">
        <v>69</v>
      </c>
      <c r="B233" s="3">
        <f>SUM(B226:B232)</f>
        <v>31585</v>
      </c>
      <c r="C233" s="3"/>
      <c r="D233" s="3">
        <f t="shared" ref="D233:L233" si="30">SUM(D226:D232)</f>
        <v>721</v>
      </c>
      <c r="E233" s="3">
        <f t="shared" si="30"/>
        <v>523</v>
      </c>
      <c r="F233" s="3">
        <f t="shared" si="30"/>
        <v>70</v>
      </c>
      <c r="G233" s="3">
        <f t="shared" si="30"/>
        <v>74</v>
      </c>
      <c r="H233" s="3">
        <f t="shared" si="30"/>
        <v>-4</v>
      </c>
      <c r="I233" s="3"/>
      <c r="J233" s="3">
        <f t="shared" si="30"/>
        <v>453</v>
      </c>
      <c r="K233" s="3">
        <f t="shared" si="30"/>
        <v>192</v>
      </c>
      <c r="L233" s="3">
        <f t="shared" si="30"/>
        <v>6</v>
      </c>
      <c r="M233" s="2">
        <f t="shared" si="28"/>
        <v>2.2827291435808136E-2</v>
      </c>
    </row>
    <row r="234" spans="1:13" hidden="1" outlineLevel="1">
      <c r="A234" s="16">
        <v>44095</v>
      </c>
      <c r="B234" s="3">
        <f>Tavola1!B207-Tavola1!B206</f>
        <v>3102</v>
      </c>
      <c r="C234" s="3"/>
      <c r="D234" s="3">
        <f>Tavola1!D207-Tavola1!D206</f>
        <v>75</v>
      </c>
      <c r="E234" s="3">
        <f>Tavola1!E207-Tavola1!E206</f>
        <v>32</v>
      </c>
      <c r="F234" s="3">
        <f>Tavola1!F207-Tavola1!F206</f>
        <v>10</v>
      </c>
      <c r="G234" s="3">
        <f>Tavola1!G207-Tavola1!G206</f>
        <v>9</v>
      </c>
      <c r="H234" s="3">
        <f>Tavola1!H207-Tavola1!H206</f>
        <v>1</v>
      </c>
      <c r="I234" s="3"/>
      <c r="J234" s="3">
        <f>Tavola1!J207-Tavola1!J206</f>
        <v>22</v>
      </c>
      <c r="K234" s="3">
        <f>Tavola1!K207-Tavola1!K206</f>
        <v>40</v>
      </c>
      <c r="L234" s="3">
        <f>Tavola1!L207-Tavola1!L206</f>
        <v>3</v>
      </c>
      <c r="M234" s="2">
        <f t="shared" si="28"/>
        <v>2.4177949709864602E-2</v>
      </c>
    </row>
    <row r="235" spans="1:13" hidden="1" outlineLevel="1">
      <c r="A235" s="16">
        <v>44096</v>
      </c>
      <c r="B235" s="3">
        <f>Tavola1!B208-Tavola1!B207</f>
        <v>7008</v>
      </c>
      <c r="C235" s="3"/>
      <c r="D235" s="3">
        <f>Tavola1!D208-Tavola1!D207</f>
        <v>108</v>
      </c>
      <c r="E235" s="3">
        <f>Tavola1!E208-Tavola1!E207</f>
        <v>42</v>
      </c>
      <c r="F235" s="3">
        <f>Tavola1!F208-Tavola1!F207</f>
        <v>22</v>
      </c>
      <c r="G235" s="3">
        <f>Tavola1!G208-Tavola1!G207</f>
        <v>21</v>
      </c>
      <c r="H235" s="3">
        <f>Tavola1!H208-Tavola1!H207</f>
        <v>1</v>
      </c>
      <c r="I235" s="3"/>
      <c r="J235" s="3">
        <f>Tavola1!J208-Tavola1!J207</f>
        <v>20</v>
      </c>
      <c r="K235" s="3">
        <f>Tavola1!K208-Tavola1!K207</f>
        <v>65</v>
      </c>
      <c r="L235" s="3">
        <f>Tavola1!L208-Tavola1!L207</f>
        <v>1</v>
      </c>
      <c r="M235" s="2">
        <f t="shared" si="28"/>
        <v>1.5410958904109588E-2</v>
      </c>
    </row>
    <row r="236" spans="1:13" hidden="1" outlineLevel="1">
      <c r="A236" s="16">
        <v>44097</v>
      </c>
      <c r="B236" s="3">
        <f>Tavola1!B209-Tavola1!B208</f>
        <v>6039</v>
      </c>
      <c r="C236" s="3"/>
      <c r="D236" s="3">
        <f>Tavola1!D209-Tavola1!D208</f>
        <v>89</v>
      </c>
      <c r="E236" s="3">
        <f>Tavola1!E209-Tavola1!E208</f>
        <v>22</v>
      </c>
      <c r="F236" s="3">
        <f>Tavola1!F209-Tavola1!F208</f>
        <v>7</v>
      </c>
      <c r="G236" s="3">
        <f>Tavola1!G209-Tavola1!G208</f>
        <v>6</v>
      </c>
      <c r="H236" s="3">
        <f>Tavola1!H209-Tavola1!H208</f>
        <v>1</v>
      </c>
      <c r="I236" s="3"/>
      <c r="J236" s="3">
        <f>Tavola1!J209-Tavola1!J208</f>
        <v>15</v>
      </c>
      <c r="K236" s="3">
        <f>Tavola1!K209-Tavola1!K208</f>
        <v>64</v>
      </c>
      <c r="L236" s="3">
        <f>Tavola1!L209-Tavola1!L208</f>
        <v>3</v>
      </c>
      <c r="M236" s="2">
        <f t="shared" si="28"/>
        <v>1.4737539327703263E-2</v>
      </c>
    </row>
    <row r="237" spans="1:13" hidden="1" outlineLevel="1">
      <c r="A237" s="16">
        <v>44098</v>
      </c>
      <c r="B237" s="3">
        <f>Tavola1!B210-Tavola1!B209</f>
        <v>5169</v>
      </c>
      <c r="C237" s="3"/>
      <c r="D237" s="3">
        <f>Tavola1!D210-Tavola1!D209</f>
        <v>125</v>
      </c>
      <c r="E237" s="3">
        <f>Tavola1!E210-Tavola1!E209</f>
        <v>49</v>
      </c>
      <c r="F237" s="3">
        <f>Tavola1!F210-Tavola1!F209</f>
        <v>7</v>
      </c>
      <c r="G237" s="3">
        <f>Tavola1!G210-Tavola1!G209</f>
        <v>7</v>
      </c>
      <c r="H237" s="3">
        <f>Tavola1!H210-Tavola1!H209</f>
        <v>0</v>
      </c>
      <c r="I237" s="3"/>
      <c r="J237" s="3">
        <f>Tavola1!J210-Tavola1!J209</f>
        <v>42</v>
      </c>
      <c r="K237" s="3">
        <f>Tavola1!K210-Tavola1!K209</f>
        <v>75</v>
      </c>
      <c r="L237" s="3">
        <f>Tavola1!L210-Tavola1!L209</f>
        <v>1</v>
      </c>
      <c r="M237" s="2">
        <f t="shared" si="28"/>
        <v>2.4182627200619075E-2</v>
      </c>
    </row>
    <row r="238" spans="1:13" hidden="1" outlineLevel="1">
      <c r="A238" s="16">
        <v>44099</v>
      </c>
      <c r="B238" s="3">
        <f>Tavola1!B211-Tavola1!B210</f>
        <v>5330</v>
      </c>
      <c r="C238" s="3"/>
      <c r="D238" s="3">
        <f>Tavola1!D211-Tavola1!D210</f>
        <v>107</v>
      </c>
      <c r="E238" s="3">
        <f>Tavola1!E211-Tavola1!E210</f>
        <v>69</v>
      </c>
      <c r="F238" s="3">
        <f>Tavola1!F211-Tavola1!F210</f>
        <v>-5</v>
      </c>
      <c r="G238" s="3">
        <f>Tavola1!G211-Tavola1!G210</f>
        <v>-2</v>
      </c>
      <c r="H238" s="3">
        <f>Tavola1!H211-Tavola1!H210</f>
        <v>-3</v>
      </c>
      <c r="I238" s="3"/>
      <c r="J238" s="3">
        <f>Tavola1!J211-Tavola1!J210</f>
        <v>74</v>
      </c>
      <c r="K238" s="3">
        <f>Tavola1!K211-Tavola1!K210</f>
        <v>36</v>
      </c>
      <c r="L238" s="3">
        <f>Tavola1!L211-Tavola1!L210</f>
        <v>2</v>
      </c>
      <c r="M238" s="2">
        <f t="shared" si="28"/>
        <v>2.0075046904315198E-2</v>
      </c>
    </row>
    <row r="239" spans="1:13" hidden="1" outlineLevel="1">
      <c r="A239" s="16">
        <v>44100</v>
      </c>
      <c r="B239" s="3">
        <f>Tavola1!B212-Tavola1!B211</f>
        <v>5558</v>
      </c>
      <c r="C239" s="3"/>
      <c r="D239" s="3">
        <f>Tavola1!D212-Tavola1!D211</f>
        <v>110</v>
      </c>
      <c r="E239" s="3">
        <f>Tavola1!E212-Tavola1!E211</f>
        <v>53</v>
      </c>
      <c r="F239" s="3">
        <f>Tavola1!F212-Tavola1!F211</f>
        <v>20</v>
      </c>
      <c r="G239" s="3">
        <f>Tavola1!G212-Tavola1!G211</f>
        <v>20</v>
      </c>
      <c r="H239" s="3">
        <f>Tavola1!H212-Tavola1!H211</f>
        <v>0</v>
      </c>
      <c r="I239" s="3"/>
      <c r="J239" s="3">
        <f>Tavola1!J212-Tavola1!J211</f>
        <v>33</v>
      </c>
      <c r="K239" s="3">
        <f>Tavola1!K212-Tavola1!K211</f>
        <v>57</v>
      </c>
      <c r="L239" s="3">
        <f>Tavola1!L212-Tavola1!L211</f>
        <v>0</v>
      </c>
      <c r="M239" s="2">
        <f t="shared" si="28"/>
        <v>1.9791291831594098E-2</v>
      </c>
    </row>
    <row r="240" spans="1:13" hidden="1" outlineLevel="1">
      <c r="A240" s="16">
        <v>44101</v>
      </c>
      <c r="B240" s="3">
        <f>Tavola1!B213-Tavola1!B212</f>
        <v>4202</v>
      </c>
      <c r="C240" s="3"/>
      <c r="D240" s="3">
        <f>Tavola1!D213-Tavola1!D212</f>
        <v>107</v>
      </c>
      <c r="E240" s="3">
        <f>Tavola1!E213-Tavola1!E212</f>
        <v>76</v>
      </c>
      <c r="F240" s="3">
        <f>Tavola1!F213-Tavola1!F212</f>
        <v>14</v>
      </c>
      <c r="G240" s="3">
        <f>Tavola1!G213-Tavola1!G212</f>
        <v>13</v>
      </c>
      <c r="H240" s="3">
        <f>Tavola1!H213-Tavola1!H212</f>
        <v>1</v>
      </c>
      <c r="I240" s="3"/>
      <c r="J240" s="3">
        <f>Tavola1!J213-Tavola1!J212</f>
        <v>62</v>
      </c>
      <c r="K240" s="3">
        <f>Tavola1!K213-Tavola1!K212</f>
        <v>29</v>
      </c>
      <c r="L240" s="3">
        <f>Tavola1!L213-Tavola1!L212</f>
        <v>2</v>
      </c>
      <c r="M240" s="2">
        <f t="shared" si="28"/>
        <v>2.5464064731080437E-2</v>
      </c>
    </row>
    <row r="241" spans="1:13" collapsed="1">
      <c r="A241" t="s">
        <v>70</v>
      </c>
      <c r="B241" s="3">
        <f>SUM(B234:B240)</f>
        <v>36408</v>
      </c>
      <c r="C241" s="3"/>
      <c r="D241" s="3">
        <f t="shared" ref="D241:L241" si="31">SUM(D234:D240)</f>
        <v>721</v>
      </c>
      <c r="E241" s="3">
        <f t="shared" si="31"/>
        <v>343</v>
      </c>
      <c r="F241" s="3">
        <f t="shared" si="31"/>
        <v>75</v>
      </c>
      <c r="G241" s="3">
        <f t="shared" si="31"/>
        <v>74</v>
      </c>
      <c r="H241" s="3">
        <f t="shared" si="31"/>
        <v>1</v>
      </c>
      <c r="I241" s="3"/>
      <c r="J241" s="3">
        <f t="shared" si="31"/>
        <v>268</v>
      </c>
      <c r="K241" s="3">
        <f t="shared" si="31"/>
        <v>366</v>
      </c>
      <c r="L241" s="3">
        <f t="shared" si="31"/>
        <v>12</v>
      </c>
      <c r="M241" s="2">
        <f t="shared" si="28"/>
        <v>1.9803339925291145E-2</v>
      </c>
    </row>
    <row r="242" spans="1:13" hidden="1" outlineLevel="1">
      <c r="A242" s="16">
        <v>44102</v>
      </c>
      <c r="B242" s="3">
        <f>Tavola1!B214-Tavola1!B213</f>
        <v>2414</v>
      </c>
      <c r="C242" s="3"/>
      <c r="D242" s="3">
        <f>Tavola1!D214-Tavola1!D213</f>
        <v>102</v>
      </c>
      <c r="E242" s="3">
        <f>Tavola1!E214-Tavola1!E213</f>
        <v>84</v>
      </c>
      <c r="F242" s="3">
        <f>Tavola1!F214-Tavola1!F213</f>
        <v>27</v>
      </c>
      <c r="G242" s="3">
        <f>Tavola1!G214-Tavola1!G213</f>
        <v>26</v>
      </c>
      <c r="H242" s="3">
        <f>Tavola1!H214-Tavola1!H213</f>
        <v>1</v>
      </c>
      <c r="I242" s="3"/>
      <c r="J242" s="3">
        <f>Tavola1!J214-Tavola1!J213</f>
        <v>57</v>
      </c>
      <c r="K242" s="3">
        <f>Tavola1!K214-Tavola1!K213</f>
        <v>17</v>
      </c>
      <c r="L242" s="3">
        <f>Tavola1!L214-Tavola1!L213</f>
        <v>1</v>
      </c>
      <c r="M242" s="2">
        <f t="shared" si="28"/>
        <v>4.2253521126760563E-2</v>
      </c>
    </row>
    <row r="243" spans="1:13" hidden="1" outlineLevel="1">
      <c r="A243" s="16">
        <v>44103</v>
      </c>
      <c r="B243" s="3">
        <f>Tavola1!B215-Tavola1!B214</f>
        <v>6115</v>
      </c>
      <c r="C243" s="3"/>
      <c r="D243" s="3">
        <f>Tavola1!D215-Tavola1!D214</f>
        <v>163</v>
      </c>
      <c r="E243" s="3">
        <f>Tavola1!E215-Tavola1!E214</f>
        <v>44</v>
      </c>
      <c r="F243" s="3">
        <f>Tavola1!F215-Tavola1!F214</f>
        <v>0</v>
      </c>
      <c r="G243" s="3">
        <f>Tavola1!G215-Tavola1!G214</f>
        <v>-1</v>
      </c>
      <c r="H243" s="3">
        <f>Tavola1!H215-Tavola1!H214</f>
        <v>1</v>
      </c>
      <c r="I243" s="3"/>
      <c r="J243" s="3">
        <f>Tavola1!J215-Tavola1!J214</f>
        <v>44</v>
      </c>
      <c r="K243" s="3">
        <f>Tavola1!K215-Tavola1!K214</f>
        <v>118</v>
      </c>
      <c r="L243" s="3">
        <f>Tavola1!L215-Tavola1!L214</f>
        <v>1</v>
      </c>
      <c r="M243" s="2">
        <f t="shared" si="28"/>
        <v>2.6655764513491415E-2</v>
      </c>
    </row>
    <row r="244" spans="1:13" hidden="1" outlineLevel="1">
      <c r="A244" s="16">
        <v>44104</v>
      </c>
      <c r="B244" s="3">
        <f>Tavola1!B216-Tavola1!B215</f>
        <v>6645</v>
      </c>
      <c r="C244" s="3"/>
      <c r="D244" s="3">
        <f>Tavola1!D216-Tavola1!D215</f>
        <v>170</v>
      </c>
      <c r="E244" s="3">
        <f>Tavola1!E216-Tavola1!E215</f>
        <v>79</v>
      </c>
      <c r="F244" s="3">
        <f>Tavola1!F216-Tavola1!F215</f>
        <v>11</v>
      </c>
      <c r="G244" s="3">
        <f>Tavola1!G216-Tavola1!G215</f>
        <v>8</v>
      </c>
      <c r="H244" s="3">
        <f>Tavola1!H216-Tavola1!H215</f>
        <v>3</v>
      </c>
      <c r="I244" s="3"/>
      <c r="J244" s="3">
        <f>Tavola1!J216-Tavola1!J215</f>
        <v>68</v>
      </c>
      <c r="K244" s="3">
        <f>Tavola1!K216-Tavola1!K215</f>
        <v>90</v>
      </c>
      <c r="L244" s="3">
        <f>Tavola1!L216-Tavola1!L215</f>
        <v>1</v>
      </c>
      <c r="M244" s="2">
        <f t="shared" si="28"/>
        <v>2.5583145221971408E-2</v>
      </c>
    </row>
    <row r="245" spans="1:13" hidden="1" outlineLevel="1">
      <c r="A245" s="16">
        <v>44105</v>
      </c>
      <c r="B245" s="3">
        <f>Tavola1!B217-Tavola1!B216</f>
        <v>6637</v>
      </c>
      <c r="C245" s="3"/>
      <c r="D245" s="3">
        <f>Tavola1!D217-Tavola1!D216</f>
        <v>156</v>
      </c>
      <c r="E245" s="3">
        <f>Tavola1!E217-Tavola1!E216</f>
        <v>70</v>
      </c>
      <c r="F245" s="3">
        <f>Tavola1!F217-Tavola1!F216</f>
        <v>7</v>
      </c>
      <c r="G245" s="3">
        <f>Tavola1!G217-Tavola1!G216</f>
        <v>6</v>
      </c>
      <c r="H245" s="3">
        <f>Tavola1!H217-Tavola1!H216</f>
        <v>1</v>
      </c>
      <c r="I245" s="3"/>
      <c r="J245" s="3">
        <f>Tavola1!J217-Tavola1!J216</f>
        <v>63</v>
      </c>
      <c r="K245" s="3">
        <f>Tavola1!K217-Tavola1!K216</f>
        <v>85</v>
      </c>
      <c r="L245" s="3">
        <f>Tavola1!L217-Tavola1!L216</f>
        <v>1</v>
      </c>
      <c r="M245" s="2">
        <f t="shared" si="28"/>
        <v>2.3504595449751392E-2</v>
      </c>
    </row>
    <row r="246" spans="1:13" hidden="1" outlineLevel="1">
      <c r="A246" s="16">
        <v>44106</v>
      </c>
      <c r="B246" s="3">
        <f>Tavola1!B218-Tavola1!B217</f>
        <v>5552</v>
      </c>
      <c r="C246" s="3"/>
      <c r="D246" s="3">
        <f>Tavola1!D218-Tavola1!D217</f>
        <v>140</v>
      </c>
      <c r="E246" s="3">
        <f>Tavola1!E218-Tavola1!E217</f>
        <v>112</v>
      </c>
      <c r="F246" s="3">
        <f>Tavola1!F218-Tavola1!F217</f>
        <v>-3</v>
      </c>
      <c r="G246" s="3">
        <f>Tavola1!G218-Tavola1!G217</f>
        <v>-4</v>
      </c>
      <c r="H246" s="3">
        <f>Tavola1!H218-Tavola1!H217</f>
        <v>1</v>
      </c>
      <c r="I246" s="3"/>
      <c r="J246" s="3">
        <f>Tavola1!J218-Tavola1!J217</f>
        <v>115</v>
      </c>
      <c r="K246" s="3">
        <f>Tavola1!K218-Tavola1!K217</f>
        <v>26</v>
      </c>
      <c r="L246" s="3">
        <f>Tavola1!L218-Tavola1!L217</f>
        <v>2</v>
      </c>
      <c r="M246" s="2">
        <f t="shared" si="28"/>
        <v>2.5216138328530261E-2</v>
      </c>
    </row>
    <row r="247" spans="1:13" hidden="1" outlineLevel="1">
      <c r="A247" s="16">
        <v>44107</v>
      </c>
      <c r="B247" s="3">
        <f>Tavola1!B219-Tavola1!B218</f>
        <v>6638</v>
      </c>
      <c r="C247" s="3"/>
      <c r="D247" s="3">
        <f>Tavola1!D219-Tavola1!D218</f>
        <v>182</v>
      </c>
      <c r="E247" s="3">
        <f>Tavola1!E219-Tavola1!E218</f>
        <v>123</v>
      </c>
      <c r="F247" s="3">
        <f>Tavola1!F219-Tavola1!F218</f>
        <v>18</v>
      </c>
      <c r="G247" s="3">
        <f>Tavola1!G219-Tavola1!G218</f>
        <v>19</v>
      </c>
      <c r="H247" s="3">
        <f>Tavola1!H219-Tavola1!H218</f>
        <v>-1</v>
      </c>
      <c r="I247" s="3"/>
      <c r="J247" s="3">
        <f>Tavola1!J219-Tavola1!J218</f>
        <v>105</v>
      </c>
      <c r="K247" s="3">
        <f>Tavola1!K219-Tavola1!K218</f>
        <v>56</v>
      </c>
      <c r="L247" s="3">
        <f>Tavola1!L219-Tavola1!L218</f>
        <v>3</v>
      </c>
      <c r="M247" s="2">
        <f t="shared" si="28"/>
        <v>2.7417896956914732E-2</v>
      </c>
    </row>
    <row r="248" spans="1:13" hidden="1" outlineLevel="1">
      <c r="A248" s="16">
        <v>44108</v>
      </c>
      <c r="B248" s="3">
        <f>Tavola1!B220-Tavola1!B219</f>
        <v>3498</v>
      </c>
      <c r="C248" s="3"/>
      <c r="D248" s="3">
        <f>Tavola1!D220-Tavola1!D219</f>
        <v>85</v>
      </c>
      <c r="E248" s="3">
        <f>Tavola1!E220-Tavola1!E219</f>
        <v>76</v>
      </c>
      <c r="F248" s="3">
        <f>Tavola1!F220-Tavola1!F219</f>
        <v>11</v>
      </c>
      <c r="G248" s="3">
        <f>Tavola1!G220-Tavola1!G219</f>
        <v>7</v>
      </c>
      <c r="H248" s="3">
        <f>Tavola1!H220-Tavola1!H219</f>
        <v>4</v>
      </c>
      <c r="I248" s="3"/>
      <c r="J248" s="3">
        <f>Tavola1!J220-Tavola1!J219</f>
        <v>65</v>
      </c>
      <c r="K248" s="3">
        <f>Tavola1!K220-Tavola1!K219</f>
        <v>7</v>
      </c>
      <c r="L248" s="3">
        <f>Tavola1!L220-Tavola1!L219</f>
        <v>2</v>
      </c>
      <c r="M248" s="2">
        <f t="shared" si="28"/>
        <v>2.4299599771297885E-2</v>
      </c>
    </row>
    <row r="249" spans="1:13" collapsed="1">
      <c r="A249" t="s">
        <v>71</v>
      </c>
      <c r="B249" s="3">
        <f>SUM(B242:B248)</f>
        <v>37499</v>
      </c>
      <c r="C249" s="3"/>
      <c r="D249" s="3">
        <f t="shared" ref="D249:L249" si="32">SUM(D242:D248)</f>
        <v>998</v>
      </c>
      <c r="E249" s="3">
        <f t="shared" si="32"/>
        <v>588</v>
      </c>
      <c r="F249" s="3">
        <f t="shared" si="32"/>
        <v>71</v>
      </c>
      <c r="G249" s="3">
        <f t="shared" si="32"/>
        <v>61</v>
      </c>
      <c r="H249" s="3">
        <f t="shared" si="32"/>
        <v>10</v>
      </c>
      <c r="I249" s="3"/>
      <c r="J249" s="3">
        <f t="shared" si="32"/>
        <v>517</v>
      </c>
      <c r="K249" s="3">
        <f t="shared" si="32"/>
        <v>399</v>
      </c>
      <c r="L249" s="3">
        <f t="shared" si="32"/>
        <v>11</v>
      </c>
      <c r="M249" s="2">
        <f t="shared" si="28"/>
        <v>2.6614043041147763E-2</v>
      </c>
    </row>
    <row r="250" spans="1:13" hidden="1" outlineLevel="1">
      <c r="A250" s="16">
        <v>44109</v>
      </c>
      <c r="B250" s="3">
        <f>Tavola1!B221-Tavola1!B220</f>
        <v>2656</v>
      </c>
      <c r="C250" s="3"/>
      <c r="D250" s="3">
        <f>Tavola1!D221-Tavola1!D220</f>
        <v>128</v>
      </c>
      <c r="E250" s="3">
        <f>Tavola1!E221-Tavola1!E220</f>
        <v>111</v>
      </c>
      <c r="F250" s="3">
        <f>Tavola1!F221-Tavola1!F220</f>
        <v>36</v>
      </c>
      <c r="G250" s="3">
        <f>Tavola1!G221-Tavola1!G220</f>
        <v>32</v>
      </c>
      <c r="H250" s="3">
        <f>Tavola1!H221-Tavola1!H220</f>
        <v>4</v>
      </c>
      <c r="I250" s="3"/>
      <c r="J250" s="3">
        <f>Tavola1!J221-Tavola1!J220</f>
        <v>75</v>
      </c>
      <c r="K250" s="3">
        <f>Tavola1!K221-Tavola1!K220</f>
        <v>15</v>
      </c>
      <c r="L250" s="3">
        <f>Tavola1!L221-Tavola1!L220</f>
        <v>2</v>
      </c>
      <c r="M250" s="2">
        <f t="shared" si="28"/>
        <v>4.8192771084337352E-2</v>
      </c>
    </row>
    <row r="251" spans="1:13" hidden="1" outlineLevel="1">
      <c r="A251" s="16">
        <v>44110</v>
      </c>
      <c r="B251" s="3">
        <f>Tavola1!B222-Tavola1!B221</f>
        <v>6754</v>
      </c>
      <c r="C251" s="3"/>
      <c r="D251" s="3">
        <f>Tavola1!D222-Tavola1!D221</f>
        <v>198</v>
      </c>
      <c r="E251" s="3">
        <f>Tavola1!E222-Tavola1!E221</f>
        <v>90</v>
      </c>
      <c r="F251" s="3">
        <f>Tavola1!F222-Tavola1!F221</f>
        <v>7</v>
      </c>
      <c r="G251" s="3">
        <f>Tavola1!G222-Tavola1!G221</f>
        <v>7</v>
      </c>
      <c r="H251" s="3">
        <f>Tavola1!H222-Tavola1!H221</f>
        <v>0</v>
      </c>
      <c r="I251" s="3"/>
      <c r="J251" s="3">
        <f>Tavola1!J222-Tavola1!J221</f>
        <v>83</v>
      </c>
      <c r="K251" s="3">
        <f>Tavola1!K222-Tavola1!K221</f>
        <v>107</v>
      </c>
      <c r="L251" s="3">
        <f>Tavola1!L222-Tavola1!L221</f>
        <v>1</v>
      </c>
      <c r="M251" s="2">
        <f t="shared" si="28"/>
        <v>2.9315960912052116E-2</v>
      </c>
    </row>
    <row r="252" spans="1:13" hidden="1" outlineLevel="1">
      <c r="A252" s="16">
        <v>44111</v>
      </c>
      <c r="B252" s="3">
        <f>Tavola1!B223-Tavola1!B222</f>
        <v>6579</v>
      </c>
      <c r="C252" s="3"/>
      <c r="D252" s="3">
        <f>Tavola1!D223-Tavola1!D222</f>
        <v>213</v>
      </c>
      <c r="E252" s="3">
        <f>Tavola1!E223-Tavola1!E222</f>
        <v>101</v>
      </c>
      <c r="F252" s="3">
        <f>Tavola1!F223-Tavola1!F222</f>
        <v>9</v>
      </c>
      <c r="G252" s="3">
        <f>Tavola1!G223-Tavola1!G222</f>
        <v>7</v>
      </c>
      <c r="H252" s="3">
        <f>Tavola1!H223-Tavola1!H222</f>
        <v>2</v>
      </c>
      <c r="I252" s="3"/>
      <c r="J252" s="3">
        <f>Tavola1!J223-Tavola1!J222</f>
        <v>92</v>
      </c>
      <c r="K252" s="3">
        <f>Tavola1!K223-Tavola1!K222</f>
        <v>108</v>
      </c>
      <c r="L252" s="3">
        <f>Tavola1!L223-Tavola1!L222</f>
        <v>4</v>
      </c>
      <c r="M252" s="2">
        <f t="shared" si="28"/>
        <v>3.2375740994072047E-2</v>
      </c>
    </row>
    <row r="253" spans="1:13" hidden="1" outlineLevel="1">
      <c r="A253" s="16">
        <v>44112</v>
      </c>
      <c r="B253" s="3">
        <f>Tavola1!B224-Tavola1!B223</f>
        <v>7374</v>
      </c>
      <c r="C253" s="3"/>
      <c r="D253" s="3">
        <f>Tavola1!D224-Tavola1!D223</f>
        <v>259</v>
      </c>
      <c r="E253" s="3">
        <f>Tavola1!E224-Tavola1!E223</f>
        <v>147</v>
      </c>
      <c r="F253" s="3">
        <f>Tavola1!F224-Tavola1!F223</f>
        <v>4</v>
      </c>
      <c r="G253" s="3">
        <f>Tavola1!G224-Tavola1!G223</f>
        <v>1</v>
      </c>
      <c r="H253" s="3">
        <f>Tavola1!H224-Tavola1!H223</f>
        <v>3</v>
      </c>
      <c r="I253" s="3"/>
      <c r="J253" s="3">
        <f>Tavola1!J224-Tavola1!J223</f>
        <v>143</v>
      </c>
      <c r="K253" s="3">
        <f>Tavola1!K224-Tavola1!K223</f>
        <v>109</v>
      </c>
      <c r="L253" s="3">
        <f>Tavola1!L224-Tavola1!L223</f>
        <v>3</v>
      </c>
      <c r="M253" s="2">
        <f t="shared" si="28"/>
        <v>3.5123406563601842E-2</v>
      </c>
    </row>
    <row r="254" spans="1:13" hidden="1" outlineLevel="1">
      <c r="A254" s="16">
        <v>44113</v>
      </c>
      <c r="B254" s="3">
        <f>Tavola1!B225-Tavola1!B224</f>
        <v>7151</v>
      </c>
      <c r="C254" s="3"/>
      <c r="D254" s="3">
        <f>Tavola1!D225-Tavola1!D224</f>
        <v>233</v>
      </c>
      <c r="E254" s="3">
        <f>Tavola1!E225-Tavola1!E224</f>
        <v>205</v>
      </c>
      <c r="F254" s="3">
        <f>Tavola1!F225-Tavola1!F224</f>
        <v>2</v>
      </c>
      <c r="G254" s="3">
        <f>Tavola1!G225-Tavola1!G224</f>
        <v>0</v>
      </c>
      <c r="H254" s="3">
        <f>Tavola1!H225-Tavola1!H224</f>
        <v>2</v>
      </c>
      <c r="I254" s="3"/>
      <c r="J254" s="3">
        <f>Tavola1!J225-Tavola1!J224</f>
        <v>203</v>
      </c>
      <c r="K254" s="3">
        <f>Tavola1!K225-Tavola1!K224</f>
        <v>24</v>
      </c>
      <c r="L254" s="3">
        <f>Tavola1!L225-Tavola1!L224</f>
        <v>4</v>
      </c>
      <c r="M254" s="2">
        <f t="shared" si="28"/>
        <v>3.2582855544679067E-2</v>
      </c>
    </row>
    <row r="255" spans="1:13" hidden="1" outlineLevel="1">
      <c r="A255" s="16">
        <v>44114</v>
      </c>
      <c r="B255" s="3">
        <f>Tavola1!B226-Tavola1!B225</f>
        <v>7741</v>
      </c>
      <c r="C255" s="3"/>
      <c r="D255" s="3">
        <f>Tavola1!D226-Tavola1!D225</f>
        <v>285</v>
      </c>
      <c r="E255" s="3">
        <f>Tavola1!E226-Tavola1!E225</f>
        <v>242</v>
      </c>
      <c r="F255" s="3">
        <f>Tavola1!F226-Tavola1!F225</f>
        <v>11</v>
      </c>
      <c r="G255" s="3">
        <f>Tavola1!G226-Tavola1!G225</f>
        <v>11</v>
      </c>
      <c r="H255" s="3">
        <f>Tavola1!H226-Tavola1!H225</f>
        <v>0</v>
      </c>
      <c r="I255" s="3"/>
      <c r="J255" s="3">
        <f>Tavola1!J226-Tavola1!J225</f>
        <v>231</v>
      </c>
      <c r="K255" s="3">
        <f>Tavola1!K226-Tavola1!K225</f>
        <v>41</v>
      </c>
      <c r="L255" s="3">
        <f>Tavola1!L226-Tavola1!L225</f>
        <v>2</v>
      </c>
      <c r="M255" s="2">
        <f t="shared" si="28"/>
        <v>3.6816948714636352E-2</v>
      </c>
    </row>
    <row r="256" spans="1:13" hidden="1" outlineLevel="1">
      <c r="A256" s="16">
        <v>44115</v>
      </c>
      <c r="B256" s="3">
        <f>Tavola1!B227-Tavola1!B226</f>
        <v>4509</v>
      </c>
      <c r="C256" s="3"/>
      <c r="D256" s="3">
        <f>Tavola1!D227-Tavola1!D226</f>
        <v>297</v>
      </c>
      <c r="E256" s="3">
        <f>Tavola1!E227-Tavola1!E226</f>
        <v>258</v>
      </c>
      <c r="F256" s="3">
        <f>Tavola1!F227-Tavola1!F226</f>
        <v>4</v>
      </c>
      <c r="G256" s="3">
        <f>Tavola1!G227-Tavola1!G226</f>
        <v>1</v>
      </c>
      <c r="H256" s="3">
        <f>Tavola1!H227-Tavola1!H226</f>
        <v>3</v>
      </c>
      <c r="I256" s="3"/>
      <c r="J256" s="3">
        <f>Tavola1!J227-Tavola1!J226</f>
        <v>254</v>
      </c>
      <c r="K256" s="3">
        <f>Tavola1!K227-Tavola1!K226</f>
        <v>38</v>
      </c>
      <c r="L256" s="3">
        <f>Tavola1!L227-Tavola1!L226</f>
        <v>1</v>
      </c>
      <c r="M256" s="2">
        <f t="shared" si="28"/>
        <v>6.5868263473053898E-2</v>
      </c>
    </row>
    <row r="257" spans="1:14" collapsed="1">
      <c r="A257" t="s">
        <v>72</v>
      </c>
      <c r="B257" s="3">
        <f>SUM(B250:B256)</f>
        <v>42764</v>
      </c>
      <c r="C257" s="3"/>
      <c r="D257" s="3">
        <f t="shared" ref="D257:L257" si="33">SUM(D250:D256)</f>
        <v>1613</v>
      </c>
      <c r="E257" s="3">
        <f t="shared" si="33"/>
        <v>1154</v>
      </c>
      <c r="F257" s="3">
        <f t="shared" si="33"/>
        <v>73</v>
      </c>
      <c r="G257" s="3">
        <f t="shared" si="33"/>
        <v>59</v>
      </c>
      <c r="H257" s="3">
        <f t="shared" si="33"/>
        <v>14</v>
      </c>
      <c r="I257" s="3"/>
      <c r="J257" s="3">
        <f t="shared" si="33"/>
        <v>1081</v>
      </c>
      <c r="K257" s="3">
        <f t="shared" si="33"/>
        <v>442</v>
      </c>
      <c r="L257" s="3">
        <f t="shared" si="33"/>
        <v>17</v>
      </c>
      <c r="M257" s="2">
        <f t="shared" si="28"/>
        <v>3.77186418482836E-2</v>
      </c>
    </row>
    <row r="258" spans="1:14" hidden="1" outlineLevel="1">
      <c r="A258" s="16">
        <v>44116</v>
      </c>
      <c r="B258" s="3">
        <f>Tavola1!B228-Tavola1!B227</f>
        <v>3892</v>
      </c>
      <c r="C258" s="3"/>
      <c r="D258" s="3">
        <f>Tavola1!D228-Tavola1!D227</f>
        <v>298</v>
      </c>
      <c r="E258" s="3">
        <f>Tavola1!E228-Tavola1!E227</f>
        <v>281</v>
      </c>
      <c r="F258" s="3">
        <f>Tavola1!F228-Tavola1!F227</f>
        <v>20</v>
      </c>
      <c r="G258" s="3">
        <f>Tavola1!G228-Tavola1!G227</f>
        <v>16</v>
      </c>
      <c r="H258" s="3">
        <f>Tavola1!H228-Tavola1!H227</f>
        <v>4</v>
      </c>
      <c r="I258" s="3"/>
      <c r="J258" s="3">
        <f>Tavola1!J228-Tavola1!J227</f>
        <v>261</v>
      </c>
      <c r="K258" s="3">
        <f>Tavola1!K228-Tavola1!K227</f>
        <v>14</v>
      </c>
      <c r="L258" s="3">
        <f>Tavola1!L228-Tavola1!L227</f>
        <v>3</v>
      </c>
      <c r="M258" s="2">
        <f t="shared" si="28"/>
        <v>7.6567317574511823E-2</v>
      </c>
    </row>
    <row r="259" spans="1:14" hidden="1" outlineLevel="1">
      <c r="A259" s="16">
        <v>44117</v>
      </c>
      <c r="B259" s="3">
        <f>Tavola1!B229-Tavola1!B228</f>
        <v>8340</v>
      </c>
      <c r="C259" s="3"/>
      <c r="D259" s="3">
        <f>Tavola1!D229-Tavola1!D228</f>
        <v>334</v>
      </c>
      <c r="E259" s="3">
        <f>Tavola1!E229-Tavola1!E228</f>
        <v>195</v>
      </c>
      <c r="F259" s="3">
        <f>Tavola1!F229-Tavola1!F228</f>
        <v>24</v>
      </c>
      <c r="G259" s="3">
        <f>Tavola1!G229-Tavola1!G228</f>
        <v>22</v>
      </c>
      <c r="H259" s="3">
        <f>Tavola1!H229-Tavola1!H228</f>
        <v>2</v>
      </c>
      <c r="I259" s="3"/>
      <c r="J259" s="3">
        <f>Tavola1!J229-Tavola1!J228</f>
        <v>171</v>
      </c>
      <c r="K259" s="3">
        <f>Tavola1!K229-Tavola1!K228</f>
        <v>137</v>
      </c>
      <c r="L259" s="3">
        <f>Tavola1!L229-Tavola1!L228</f>
        <v>2</v>
      </c>
      <c r="M259" s="2">
        <f t="shared" si="28"/>
        <v>4.004796163069544E-2</v>
      </c>
    </row>
    <row r="260" spans="1:14" hidden="1" outlineLevel="1">
      <c r="A260" s="16">
        <v>44118</v>
      </c>
      <c r="B260" s="3">
        <f>Tavola1!B230-Tavola1!B229</f>
        <v>7021</v>
      </c>
      <c r="C260" s="3"/>
      <c r="D260" s="3">
        <f>Tavola1!D230-Tavola1!D229</f>
        <v>366</v>
      </c>
      <c r="E260" s="3">
        <f>Tavola1!E230-Tavola1!E229</f>
        <v>310</v>
      </c>
      <c r="F260" s="3">
        <f>Tavola1!F230-Tavola1!F229</f>
        <v>26</v>
      </c>
      <c r="G260" s="3">
        <f>Tavola1!G230-Tavola1!G229</f>
        <v>21</v>
      </c>
      <c r="H260" s="3">
        <f>Tavola1!H230-Tavola1!H229</f>
        <v>5</v>
      </c>
      <c r="I260" s="3"/>
      <c r="J260" s="3">
        <f>Tavola1!J230-Tavola1!J229</f>
        <v>284</v>
      </c>
      <c r="K260" s="3">
        <f>Tavola1!K230-Tavola1!K229</f>
        <v>54</v>
      </c>
      <c r="L260" s="3">
        <f>Tavola1!L230-Tavola1!L229</f>
        <v>2</v>
      </c>
      <c r="M260" s="2">
        <f t="shared" si="28"/>
        <v>5.2129326306793906E-2</v>
      </c>
    </row>
    <row r="261" spans="1:14" hidden="1" outlineLevel="1">
      <c r="A261" s="16">
        <v>44119</v>
      </c>
      <c r="B261" s="3">
        <f>Tavola1!B231-Tavola1!B230</f>
        <v>7444</v>
      </c>
      <c r="C261" s="3"/>
      <c r="D261" s="3">
        <f>Tavola1!D231-Tavola1!D230</f>
        <v>399</v>
      </c>
      <c r="E261" s="3">
        <f>Tavola1!E231-Tavola1!E230</f>
        <v>300</v>
      </c>
      <c r="F261" s="3">
        <f>Tavola1!F231-Tavola1!F230</f>
        <v>24</v>
      </c>
      <c r="G261" s="3">
        <f>Tavola1!G231-Tavola1!G230</f>
        <v>21</v>
      </c>
      <c r="H261" s="3">
        <f>Tavola1!H231-Tavola1!H230</f>
        <v>3</v>
      </c>
      <c r="I261" s="3"/>
      <c r="J261" s="3">
        <f>Tavola1!J231-Tavola1!J230</f>
        <v>276</v>
      </c>
      <c r="K261" s="3">
        <f>Tavola1!K231-Tavola1!K230</f>
        <v>92</v>
      </c>
      <c r="L261" s="3">
        <f>Tavola1!L231-Tavola1!L230</f>
        <v>7</v>
      </c>
      <c r="M261" s="2">
        <f t="shared" si="28"/>
        <v>5.3600214938205264E-2</v>
      </c>
    </row>
    <row r="262" spans="1:14" hidden="1" outlineLevel="1">
      <c r="A262" s="16">
        <v>44120</v>
      </c>
      <c r="B262" s="3">
        <f>Tavola1!B232-Tavola1!B231</f>
        <v>7709</v>
      </c>
      <c r="C262" s="3"/>
      <c r="D262" s="3">
        <f>Tavola1!D232-Tavola1!D231</f>
        <v>578</v>
      </c>
      <c r="E262" s="3">
        <f>Tavola1!E232-Tavola1!E231</f>
        <v>447</v>
      </c>
      <c r="F262" s="3">
        <f>Tavola1!F232-Tavola1!F231</f>
        <v>9</v>
      </c>
      <c r="G262" s="3">
        <f>Tavola1!G232-Tavola1!G231</f>
        <v>3</v>
      </c>
      <c r="H262" s="3">
        <f>Tavola1!H232-Tavola1!H231</f>
        <v>6</v>
      </c>
      <c r="I262" s="3"/>
      <c r="J262" s="3">
        <f>Tavola1!J232-Tavola1!J231</f>
        <v>438</v>
      </c>
      <c r="K262" s="3">
        <f>Tavola1!K232-Tavola1!K231</f>
        <v>121</v>
      </c>
      <c r="L262" s="3">
        <f>Tavola1!L232-Tavola1!L231</f>
        <v>10</v>
      </c>
      <c r="M262" s="2">
        <f t="shared" si="28"/>
        <v>7.4977299260604494E-2</v>
      </c>
    </row>
    <row r="263" spans="1:14" hidden="1" outlineLevel="1">
      <c r="A263" s="16">
        <v>44121</v>
      </c>
      <c r="B263" s="3">
        <f>Tavola1!B233-Tavola1!B232</f>
        <v>5739</v>
      </c>
      <c r="C263" s="3"/>
      <c r="D263" s="3">
        <f>Tavola1!D233-Tavola1!D232</f>
        <v>475</v>
      </c>
      <c r="E263" s="3">
        <f>Tavola1!E233-Tavola1!E232</f>
        <v>347</v>
      </c>
      <c r="F263" s="3">
        <f>Tavola1!F233-Tavola1!F232</f>
        <v>11</v>
      </c>
      <c r="G263" s="3">
        <f>Tavola1!G233-Tavola1!G232</f>
        <v>8</v>
      </c>
      <c r="H263" s="3">
        <f>Tavola1!H233-Tavola1!H232</f>
        <v>3</v>
      </c>
      <c r="I263" s="3"/>
      <c r="J263" s="3">
        <f>Tavola1!J233-Tavola1!J232</f>
        <v>336</v>
      </c>
      <c r="K263" s="3">
        <f>Tavola1!K233-Tavola1!K232</f>
        <v>126</v>
      </c>
      <c r="L263" s="3">
        <f>Tavola1!L233-Tavola1!L232</f>
        <v>2</v>
      </c>
      <c r="M263" s="2">
        <f t="shared" si="28"/>
        <v>8.2767032584073877E-2</v>
      </c>
    </row>
    <row r="264" spans="1:14" hidden="1" outlineLevel="1">
      <c r="A264" s="16">
        <v>44122</v>
      </c>
      <c r="B264" s="3">
        <f>Tavola1!B234-Tavola1!B233</f>
        <v>6390</v>
      </c>
      <c r="C264" s="3"/>
      <c r="D264" s="3">
        <f>Tavola1!D234-Tavola1!D233</f>
        <v>548</v>
      </c>
      <c r="E264" s="3">
        <f>Tavola1!E234-Tavola1!E233</f>
        <v>509</v>
      </c>
      <c r="F264" s="3">
        <f>Tavola1!F234-Tavola1!F233</f>
        <v>23</v>
      </c>
      <c r="G264" s="3">
        <f>Tavola1!G234-Tavola1!G233</f>
        <v>14</v>
      </c>
      <c r="H264" s="3">
        <f>Tavola1!H234-Tavola1!H233</f>
        <v>9</v>
      </c>
      <c r="I264" s="3"/>
      <c r="J264" s="3">
        <f>Tavola1!J234-Tavola1!J233</f>
        <v>486</v>
      </c>
      <c r="K264" s="3">
        <f>Tavola1!K234-Tavola1!K233</f>
        <v>36</v>
      </c>
      <c r="L264" s="3">
        <f>Tavola1!L234-Tavola1!L233</f>
        <v>3</v>
      </c>
      <c r="M264" s="2">
        <f t="shared" si="28"/>
        <v>8.5758998435054773E-2</v>
      </c>
    </row>
    <row r="265" spans="1:14" collapsed="1">
      <c r="A265" t="s">
        <v>101</v>
      </c>
      <c r="B265" s="3">
        <f>SUM(B258:B264)</f>
        <v>46535</v>
      </c>
      <c r="C265" s="3"/>
      <c r="D265" s="3">
        <f t="shared" ref="D265:L265" si="34">SUM(D258:D264)</f>
        <v>2998</v>
      </c>
      <c r="E265" s="3">
        <f t="shared" si="34"/>
        <v>2389</v>
      </c>
      <c r="F265" s="3">
        <f t="shared" si="34"/>
        <v>137</v>
      </c>
      <c r="G265" s="3">
        <f t="shared" si="34"/>
        <v>105</v>
      </c>
      <c r="H265" s="3">
        <f t="shared" si="34"/>
        <v>32</v>
      </c>
      <c r="I265" s="3"/>
      <c r="J265" s="3">
        <f t="shared" si="34"/>
        <v>2252</v>
      </c>
      <c r="K265" s="3">
        <f t="shared" si="34"/>
        <v>580</v>
      </c>
      <c r="L265" s="3">
        <f t="shared" si="34"/>
        <v>29</v>
      </c>
      <c r="M265" s="2">
        <f t="shared" si="28"/>
        <v>6.442462662512087E-2</v>
      </c>
    </row>
    <row r="266" spans="1:14" hidden="1" outlineLevel="1">
      <c r="A266" s="16">
        <v>44123</v>
      </c>
      <c r="B266" s="3">
        <f>Tavola1!B235-Tavola1!B234</f>
        <v>3252</v>
      </c>
      <c r="C266" s="3">
        <f>Tavola1!C235-Tavola1!C234</f>
        <v>2005</v>
      </c>
      <c r="D266" s="3">
        <f>Tavola1!D235-Tavola1!D234</f>
        <v>362</v>
      </c>
      <c r="E266" s="3">
        <f>Tavola1!E235-Tavola1!E234</f>
        <v>229</v>
      </c>
      <c r="F266" s="3">
        <f>Tavola1!F235-Tavola1!F234</f>
        <v>30</v>
      </c>
      <c r="G266" s="3">
        <f>Tavola1!G235-Tavola1!G234</f>
        <v>28</v>
      </c>
      <c r="H266" s="3">
        <f>Tavola1!H235-Tavola1!H234</f>
        <v>2</v>
      </c>
      <c r="I266" s="3"/>
      <c r="J266" s="3">
        <f>Tavola1!J235-Tavola1!J234</f>
        <v>199</v>
      </c>
      <c r="K266" s="3">
        <f>Tavola1!K235-Tavola1!K234</f>
        <v>130</v>
      </c>
      <c r="L266" s="3">
        <f>Tavola1!L235-Tavola1!L234</f>
        <v>3</v>
      </c>
      <c r="M266" s="2">
        <f t="shared" si="28"/>
        <v>0.11131611316113162</v>
      </c>
      <c r="N266" s="2">
        <f t="shared" ref="N266:N273" si="35">D266/C266</f>
        <v>0.18054862842892769</v>
      </c>
    </row>
    <row r="267" spans="1:14" hidden="1" outlineLevel="1">
      <c r="A267" s="16">
        <v>44124</v>
      </c>
      <c r="B267" s="3">
        <f>Tavola1!B236-Tavola1!B235</f>
        <v>8131</v>
      </c>
      <c r="C267" s="3">
        <f>Tavola1!C236-Tavola1!C235</f>
        <v>5532</v>
      </c>
      <c r="D267" s="3">
        <f>Tavola1!D236-Tavola1!D235</f>
        <v>574</v>
      </c>
      <c r="E267" s="3">
        <f>Tavola1!E236-Tavola1!E235</f>
        <v>478</v>
      </c>
      <c r="F267" s="3">
        <f>Tavola1!F236-Tavola1!F235</f>
        <v>26</v>
      </c>
      <c r="G267" s="3">
        <f>Tavola1!G236-Tavola1!G235</f>
        <v>21</v>
      </c>
      <c r="H267" s="3">
        <f>Tavola1!H236-Tavola1!H235</f>
        <v>5</v>
      </c>
      <c r="I267" s="3"/>
      <c r="J267" s="3">
        <f>Tavola1!J236-Tavola1!J235</f>
        <v>452</v>
      </c>
      <c r="K267" s="3">
        <f>Tavola1!K236-Tavola1!K235</f>
        <v>86</v>
      </c>
      <c r="L267" s="3">
        <f>Tavola1!L236-Tavola1!L235</f>
        <v>10</v>
      </c>
      <c r="M267" s="2">
        <f t="shared" si="28"/>
        <v>7.059402287541508E-2</v>
      </c>
      <c r="N267" s="2">
        <f t="shared" si="35"/>
        <v>0.10375994215473608</v>
      </c>
    </row>
    <row r="268" spans="1:14" hidden="1" outlineLevel="1">
      <c r="A268" s="16">
        <v>44125</v>
      </c>
      <c r="B268" s="3">
        <f>Tavola1!B237-Tavola1!B236</f>
        <v>7412</v>
      </c>
      <c r="C268" s="3">
        <f>Tavola1!C237-Tavola1!C236</f>
        <v>3500</v>
      </c>
      <c r="D268" s="3">
        <f>Tavola1!D237-Tavola1!D236</f>
        <v>562</v>
      </c>
      <c r="E268" s="3">
        <f>Tavola1!E237-Tavola1!E236</f>
        <v>353</v>
      </c>
      <c r="F268" s="3">
        <f>Tavola1!F237-Tavola1!F236</f>
        <v>29</v>
      </c>
      <c r="G268" s="3">
        <f>Tavola1!G237-Tavola1!G236</f>
        <v>23</v>
      </c>
      <c r="H268" s="3">
        <f>Tavola1!H237-Tavola1!H236</f>
        <v>6</v>
      </c>
      <c r="I268" s="3"/>
      <c r="J268" s="3">
        <f>Tavola1!J237-Tavola1!J236</f>
        <v>324</v>
      </c>
      <c r="K268" s="3">
        <f>Tavola1!K237-Tavola1!K236</f>
        <v>198</v>
      </c>
      <c r="L268" s="3">
        <f>Tavola1!L237-Tavola1!L236</f>
        <v>11</v>
      </c>
      <c r="M268" s="2">
        <f t="shared" si="28"/>
        <v>7.5822989746357261E-2</v>
      </c>
      <c r="N268" s="2">
        <f t="shared" si="35"/>
        <v>0.16057142857142856</v>
      </c>
    </row>
    <row r="269" spans="1:14" hidden="1" outlineLevel="1">
      <c r="A269" s="16">
        <v>44126</v>
      </c>
      <c r="B269" s="3">
        <f>Tavola1!B238-Tavola1!B237</f>
        <v>7732</v>
      </c>
      <c r="C269" s="3">
        <f>Tavola1!C238-Tavola1!C237</f>
        <v>4932</v>
      </c>
      <c r="D269" s="3">
        <f>Tavola1!D238-Tavola1!D237</f>
        <v>796</v>
      </c>
      <c r="E269" s="3">
        <f>Tavola1!E238-Tavola1!E237</f>
        <v>690</v>
      </c>
      <c r="F269" s="3">
        <f>Tavola1!F238-Tavola1!F237</f>
        <v>29</v>
      </c>
      <c r="G269" s="3">
        <f>Tavola1!G238-Tavola1!G237</f>
        <v>23</v>
      </c>
      <c r="H269" s="3">
        <f>Tavola1!H238-Tavola1!H237</f>
        <v>6</v>
      </c>
      <c r="I269" s="3"/>
      <c r="J269" s="3">
        <f>Tavola1!J238-Tavola1!J237</f>
        <v>661</v>
      </c>
      <c r="K269" s="3">
        <f>Tavola1!K238-Tavola1!K237</f>
        <v>98</v>
      </c>
      <c r="L269" s="3">
        <f>Tavola1!L238-Tavola1!L237</f>
        <v>8</v>
      </c>
      <c r="M269" s="2">
        <f t="shared" si="28"/>
        <v>0.10294878427315055</v>
      </c>
      <c r="N269" s="2">
        <f t="shared" si="35"/>
        <v>0.16139497161394972</v>
      </c>
    </row>
    <row r="270" spans="1:14" hidden="1" outlineLevel="1">
      <c r="A270" s="16">
        <v>44127</v>
      </c>
      <c r="B270" s="3">
        <f>Tavola1!B239-Tavola1!B238</f>
        <v>8015</v>
      </c>
      <c r="C270" s="3">
        <f>Tavola1!C239-Tavola1!C238</f>
        <v>5232</v>
      </c>
      <c r="D270" s="3">
        <f>Tavola1!D239-Tavola1!D238</f>
        <v>730</v>
      </c>
      <c r="E270" s="3">
        <f>Tavola1!E239-Tavola1!E238</f>
        <v>596</v>
      </c>
      <c r="F270" s="3">
        <f>Tavola1!F239-Tavola1!F238</f>
        <v>5</v>
      </c>
      <c r="G270" s="3">
        <f>Tavola1!G239-Tavola1!G238</f>
        <v>5</v>
      </c>
      <c r="H270" s="3">
        <f>Tavola1!H239-Tavola1!H238</f>
        <v>0</v>
      </c>
      <c r="I270" s="3"/>
      <c r="J270" s="3">
        <f>Tavola1!J239-Tavola1!J238</f>
        <v>591</v>
      </c>
      <c r="K270" s="3">
        <f>Tavola1!K239-Tavola1!K238</f>
        <v>123</v>
      </c>
      <c r="L270" s="3">
        <f>Tavola1!L239-Tavola1!L238</f>
        <v>11</v>
      </c>
      <c r="M270" s="2">
        <f t="shared" si="28"/>
        <v>9.107922645040549E-2</v>
      </c>
      <c r="N270" s="2">
        <f t="shared" si="35"/>
        <v>0.13952599388379205</v>
      </c>
    </row>
    <row r="271" spans="1:14" hidden="1" outlineLevel="1">
      <c r="A271" s="16">
        <v>44128</v>
      </c>
      <c r="B271" s="3">
        <f>Tavola1!B240-Tavola1!B239</f>
        <v>7147</v>
      </c>
      <c r="C271" s="3">
        <f>Tavola1!C240-Tavola1!C239</f>
        <v>5034</v>
      </c>
      <c r="D271" s="3">
        <f>Tavola1!D240-Tavola1!D239</f>
        <v>886</v>
      </c>
      <c r="E271" s="3">
        <f>Tavola1!E240-Tavola1!E239</f>
        <v>753</v>
      </c>
      <c r="F271" s="3">
        <f>Tavola1!F240-Tavola1!F239</f>
        <v>14</v>
      </c>
      <c r="G271" s="3">
        <f>Tavola1!G240-Tavola1!G239</f>
        <v>13</v>
      </c>
      <c r="H271" s="3">
        <f>Tavola1!H240-Tavola1!H239</f>
        <v>1</v>
      </c>
      <c r="I271" s="3"/>
      <c r="J271" s="3">
        <f>Tavola1!J240-Tavola1!J239</f>
        <v>739</v>
      </c>
      <c r="K271" s="3">
        <f>Tavola1!K240-Tavola1!K239</f>
        <v>124</v>
      </c>
      <c r="L271" s="3">
        <f>Tavola1!L240-Tavola1!L239</f>
        <v>9</v>
      </c>
      <c r="M271" s="2">
        <f t="shared" si="28"/>
        <v>0.12396809850286834</v>
      </c>
      <c r="N271" s="2">
        <f t="shared" si="35"/>
        <v>0.17600317838696861</v>
      </c>
    </row>
    <row r="272" spans="1:14" hidden="1" outlineLevel="1">
      <c r="A272" s="16">
        <v>44129</v>
      </c>
      <c r="B272" s="3">
        <f>Tavola1!B241-Tavola1!B240</f>
        <v>5193</v>
      </c>
      <c r="C272" s="3">
        <f>Tavola1!C241-Tavola1!C240</f>
        <v>3834</v>
      </c>
      <c r="D272" s="3">
        <f>Tavola1!D241-Tavola1!D240</f>
        <v>695</v>
      </c>
      <c r="E272" s="3">
        <f>Tavola1!E241-Tavola1!E240</f>
        <v>666</v>
      </c>
      <c r="F272" s="3">
        <f>Tavola1!F241-Tavola1!F240</f>
        <v>41</v>
      </c>
      <c r="G272" s="3">
        <f>Tavola1!G241-Tavola1!G240</f>
        <v>36</v>
      </c>
      <c r="H272" s="3">
        <f>Tavola1!H241-Tavola1!H240</f>
        <v>5</v>
      </c>
      <c r="I272" s="3"/>
      <c r="J272" s="3">
        <f>Tavola1!J241-Tavola1!J240</f>
        <v>625</v>
      </c>
      <c r="K272" s="3">
        <f>Tavola1!K241-Tavola1!K240</f>
        <v>18</v>
      </c>
      <c r="L272" s="3">
        <f>Tavola1!L241-Tavola1!L240</f>
        <v>11</v>
      </c>
      <c r="M272" s="2">
        <f t="shared" si="28"/>
        <v>0.13383400731754286</v>
      </c>
      <c r="N272" s="2">
        <f t="shared" si="35"/>
        <v>0.18127282211789253</v>
      </c>
    </row>
    <row r="273" spans="1:14" collapsed="1">
      <c r="A273" t="s">
        <v>117</v>
      </c>
      <c r="B273" s="3">
        <f>SUM(B266:B272)</f>
        <v>46882</v>
      </c>
      <c r="C273" s="3">
        <f>SUM(C266:C272)</f>
        <v>30069</v>
      </c>
      <c r="D273" s="3">
        <f t="shared" ref="D273:L273" si="36">SUM(D266:D272)</f>
        <v>4605</v>
      </c>
      <c r="E273" s="3">
        <f t="shared" si="36"/>
        <v>3765</v>
      </c>
      <c r="F273" s="3">
        <f t="shared" si="36"/>
        <v>174</v>
      </c>
      <c r="G273" s="3">
        <f t="shared" si="36"/>
        <v>149</v>
      </c>
      <c r="H273" s="3">
        <f t="shared" si="36"/>
        <v>25</v>
      </c>
      <c r="I273" s="3"/>
      <c r="J273" s="3">
        <f t="shared" si="36"/>
        <v>3591</v>
      </c>
      <c r="K273" s="3">
        <f t="shared" si="36"/>
        <v>777</v>
      </c>
      <c r="L273" s="3">
        <f t="shared" si="36"/>
        <v>63</v>
      </c>
      <c r="M273" s="2">
        <f t="shared" si="28"/>
        <v>9.8225331683801889E-2</v>
      </c>
      <c r="N273" s="2">
        <f t="shared" si="35"/>
        <v>0.15314776015165121</v>
      </c>
    </row>
    <row r="274" spans="1:14" hidden="1" outlineLevel="1">
      <c r="A274" s="16">
        <v>44130</v>
      </c>
      <c r="B274" s="3">
        <f>Tavola1!B242-Tavola1!B241</f>
        <v>4976</v>
      </c>
      <c r="C274" s="3">
        <f>Tavola1!C242-Tavola1!C241</f>
        <v>3153</v>
      </c>
      <c r="D274" s="3">
        <f>Tavola1!D242-Tavola1!D241</f>
        <v>568</v>
      </c>
      <c r="E274" s="3">
        <f>Tavola1!E242-Tavola1!E241</f>
        <v>390</v>
      </c>
      <c r="F274" s="3">
        <f>Tavola1!F242-Tavola1!F241</f>
        <v>38</v>
      </c>
      <c r="G274" s="3">
        <f>Tavola1!G242-Tavola1!G241</f>
        <v>35</v>
      </c>
      <c r="H274" s="3">
        <f>Tavola1!H242-Tavola1!H241</f>
        <v>3</v>
      </c>
      <c r="I274" s="3"/>
      <c r="J274" s="3">
        <f>Tavola1!J242-Tavola1!J241</f>
        <v>352</v>
      </c>
      <c r="K274" s="3">
        <f>Tavola1!K242-Tavola1!K241</f>
        <v>167</v>
      </c>
      <c r="L274" s="3">
        <f>Tavola1!L242-Tavola1!L241</f>
        <v>11</v>
      </c>
      <c r="M274" s="2">
        <f t="shared" si="28"/>
        <v>0.11414790996784566</v>
      </c>
      <c r="N274" s="2">
        <f t="shared" ref="N274:N289" si="37">D274/C274</f>
        <v>0.18014589280050744</v>
      </c>
    </row>
    <row r="275" spans="1:14" hidden="1" outlineLevel="1">
      <c r="A275" s="16">
        <v>44131</v>
      </c>
      <c r="B275" s="3">
        <f>Tavola1!B243-Tavola1!B242</f>
        <v>7324</v>
      </c>
      <c r="C275" s="3">
        <f>Tavola1!C243-Tavola1!C242</f>
        <v>4391</v>
      </c>
      <c r="D275" s="3">
        <f>Tavola1!D243-Tavola1!D242</f>
        <v>860</v>
      </c>
      <c r="E275" s="3">
        <f>Tavola1!E243-Tavola1!E242</f>
        <v>789</v>
      </c>
      <c r="F275" s="3">
        <f>Tavola1!F243-Tavola1!F242</f>
        <v>55</v>
      </c>
      <c r="G275" s="3">
        <f>Tavola1!G243-Tavola1!G242</f>
        <v>50</v>
      </c>
      <c r="H275" s="3">
        <f>Tavola1!H243-Tavola1!H242</f>
        <v>5</v>
      </c>
      <c r="I275" s="3"/>
      <c r="J275" s="3">
        <f>Tavola1!J243-Tavola1!J242</f>
        <v>734</v>
      </c>
      <c r="K275" s="3">
        <f>Tavola1!K243-Tavola1!K242</f>
        <v>61</v>
      </c>
      <c r="L275" s="3">
        <f>Tavola1!L243-Tavola1!L242</f>
        <v>10</v>
      </c>
      <c r="M275" s="2">
        <f t="shared" si="28"/>
        <v>0.1174221736755871</v>
      </c>
      <c r="N275" s="2">
        <f t="shared" si="37"/>
        <v>0.19585515827829653</v>
      </c>
    </row>
    <row r="276" spans="1:14" hidden="1" outlineLevel="1">
      <c r="A276" s="16">
        <v>44132</v>
      </c>
      <c r="B276" s="3">
        <f>Tavola1!B244-Tavola1!B243</f>
        <v>7499</v>
      </c>
      <c r="C276" s="3">
        <f>Tavola1!C244-Tavola1!C243</f>
        <v>4342</v>
      </c>
      <c r="D276" s="3">
        <f>Tavola1!D244-Tavola1!D243</f>
        <v>708</v>
      </c>
      <c r="E276" s="3">
        <f>Tavola1!E244-Tavola1!E243</f>
        <v>454</v>
      </c>
      <c r="F276" s="3">
        <f>Tavola1!F244-Tavola1!F243</f>
        <v>68</v>
      </c>
      <c r="G276" s="3">
        <f>Tavola1!G244-Tavola1!G243</f>
        <v>60</v>
      </c>
      <c r="H276" s="3">
        <f>Tavola1!H244-Tavola1!H243</f>
        <v>8</v>
      </c>
      <c r="I276" s="3"/>
      <c r="J276" s="3">
        <f>Tavola1!J244-Tavola1!J243</f>
        <v>386</v>
      </c>
      <c r="K276" s="3">
        <f>Tavola1!K244-Tavola1!K243</f>
        <v>244</v>
      </c>
      <c r="L276" s="3">
        <f>Tavola1!L244-Tavola1!L243</f>
        <v>10</v>
      </c>
      <c r="M276" s="2">
        <f t="shared" si="28"/>
        <v>9.441258834511268E-2</v>
      </c>
      <c r="N276" s="2">
        <f t="shared" si="37"/>
        <v>0.1630584983878397</v>
      </c>
    </row>
    <row r="277" spans="1:14" hidden="1" outlineLevel="1">
      <c r="A277" s="16">
        <v>44133</v>
      </c>
      <c r="B277" s="3">
        <f>Tavola1!B245-Tavola1!B244</f>
        <v>7226</v>
      </c>
      <c r="C277" s="3">
        <f>Tavola1!C245-Tavola1!C244</f>
        <v>4472</v>
      </c>
      <c r="D277" s="3">
        <f>Tavola1!D245-Tavola1!D244</f>
        <v>789</v>
      </c>
      <c r="E277" s="3">
        <f>Tavola1!E245-Tavola1!E244</f>
        <v>557</v>
      </c>
      <c r="F277" s="3">
        <f>Tavola1!F245-Tavola1!F244</f>
        <v>56</v>
      </c>
      <c r="G277" s="3">
        <f>Tavola1!G245-Tavola1!G244</f>
        <v>52</v>
      </c>
      <c r="H277" s="3">
        <f>Tavola1!H245-Tavola1!H244</f>
        <v>4</v>
      </c>
      <c r="I277" s="3"/>
      <c r="J277" s="3">
        <f>Tavola1!J245-Tavola1!J244</f>
        <v>501</v>
      </c>
      <c r="K277" s="3">
        <f>Tavola1!K245-Tavola1!K244</f>
        <v>219</v>
      </c>
      <c r="L277" s="3">
        <f>Tavola1!L245-Tavola1!L244</f>
        <v>13</v>
      </c>
      <c r="M277" s="2">
        <f t="shared" si="28"/>
        <v>0.10918903957929699</v>
      </c>
      <c r="N277" s="2">
        <f t="shared" si="37"/>
        <v>0.17643112701252237</v>
      </c>
    </row>
    <row r="278" spans="1:14" hidden="1" outlineLevel="1">
      <c r="A278" s="16">
        <v>44134</v>
      </c>
      <c r="B278" s="3">
        <f>Tavola1!B246-Tavola1!B245</f>
        <v>7293</v>
      </c>
      <c r="C278" s="3">
        <f>Tavola1!C246-Tavola1!C245</f>
        <v>4649</v>
      </c>
      <c r="D278" s="3">
        <f>Tavola1!D246-Tavola1!D245</f>
        <v>984</v>
      </c>
      <c r="E278" s="3">
        <f>Tavola1!E246-Tavola1!E245</f>
        <v>819</v>
      </c>
      <c r="F278" s="3">
        <f>Tavola1!F246-Tavola1!F245</f>
        <v>58</v>
      </c>
      <c r="G278" s="3">
        <f>Tavola1!G246-Tavola1!G245</f>
        <v>56</v>
      </c>
      <c r="H278" s="3">
        <f>Tavola1!H246-Tavola1!H245</f>
        <v>2</v>
      </c>
      <c r="I278" s="3"/>
      <c r="J278" s="3">
        <f>Tavola1!J246-Tavola1!J245</f>
        <v>761</v>
      </c>
      <c r="K278" s="3">
        <f>Tavola1!K246-Tavola1!K245</f>
        <v>153</v>
      </c>
      <c r="L278" s="3">
        <f>Tavola1!L246-Tavola1!L245</f>
        <v>12</v>
      </c>
      <c r="M278" s="2">
        <f t="shared" si="28"/>
        <v>0.13492389962978199</v>
      </c>
      <c r="N278" s="2">
        <f t="shared" si="37"/>
        <v>0.2116584211658421</v>
      </c>
    </row>
    <row r="279" spans="1:14" hidden="1" outlineLevel="1">
      <c r="A279" s="16">
        <v>44135</v>
      </c>
      <c r="B279" s="3">
        <f>Tavola1!B247-Tavola1!B246</f>
        <v>8106</v>
      </c>
      <c r="C279" s="3">
        <f>Tavola1!C247-Tavola1!C246</f>
        <v>5303</v>
      </c>
      <c r="D279" s="3">
        <f>Tavola1!D247-Tavola1!D246</f>
        <v>952</v>
      </c>
      <c r="E279" s="3">
        <f>Tavola1!E247-Tavola1!E246</f>
        <v>878</v>
      </c>
      <c r="F279" s="3">
        <f>Tavola1!F247-Tavola1!F246</f>
        <v>72</v>
      </c>
      <c r="G279" s="3">
        <f>Tavola1!G247-Tavola1!G246</f>
        <v>67</v>
      </c>
      <c r="H279" s="3">
        <f>Tavola1!H247-Tavola1!H246</f>
        <v>5</v>
      </c>
      <c r="I279" s="3"/>
      <c r="J279" s="3">
        <f>Tavola1!J247-Tavola1!J246</f>
        <v>806</v>
      </c>
      <c r="K279" s="3">
        <f>Tavola1!K247-Tavola1!K246</f>
        <v>56</v>
      </c>
      <c r="L279" s="3">
        <f>Tavola1!L247-Tavola1!L246</f>
        <v>18</v>
      </c>
      <c r="M279" s="2">
        <f t="shared" si="28"/>
        <v>0.11744386873920552</v>
      </c>
      <c r="N279" s="2">
        <f t="shared" si="37"/>
        <v>0.17952102583443333</v>
      </c>
    </row>
    <row r="280" spans="1:14" hidden="1" outlineLevel="1">
      <c r="A280" s="16">
        <v>44136</v>
      </c>
      <c r="B280" s="3">
        <f>Tavola1!B248-Tavola1!B247</f>
        <v>8547</v>
      </c>
      <c r="C280" s="3">
        <f>Tavola1!C248-Tavola1!C247</f>
        <v>5190</v>
      </c>
      <c r="D280" s="3">
        <f>Tavola1!D248-Tavola1!D247</f>
        <v>1095</v>
      </c>
      <c r="E280" s="3">
        <f>Tavola1!E248-Tavola1!E247</f>
        <v>882</v>
      </c>
      <c r="F280" s="3">
        <f>Tavola1!F248-Tavola1!F247</f>
        <v>47</v>
      </c>
      <c r="G280" s="3">
        <f>Tavola1!G248-Tavola1!G247</f>
        <v>37</v>
      </c>
      <c r="H280" s="3">
        <f>Tavola1!H248-Tavola1!H247</f>
        <v>10</v>
      </c>
      <c r="I280" s="3"/>
      <c r="J280" s="3">
        <f>Tavola1!J248-Tavola1!J247</f>
        <v>835</v>
      </c>
      <c r="K280" s="3">
        <f>Tavola1!K248-Tavola1!K247</f>
        <v>197</v>
      </c>
      <c r="L280" s="3">
        <f>Tavola1!L248-Tavola1!L247</f>
        <v>16</v>
      </c>
      <c r="M280" s="2">
        <f t="shared" si="28"/>
        <v>0.12811512811512812</v>
      </c>
      <c r="N280" s="2">
        <f t="shared" si="37"/>
        <v>0.21098265895953758</v>
      </c>
    </row>
    <row r="281" spans="1:14" collapsed="1">
      <c r="A281" t="s">
        <v>125</v>
      </c>
      <c r="B281" s="3">
        <f>SUM(B274:B280)</f>
        <v>50971</v>
      </c>
      <c r="C281" s="3">
        <f>SUM(C274:C280)</f>
        <v>31500</v>
      </c>
      <c r="D281" s="3">
        <f t="shared" ref="D281:L281" si="38">SUM(D274:D280)</f>
        <v>5956</v>
      </c>
      <c r="E281" s="3">
        <f t="shared" si="38"/>
        <v>4769</v>
      </c>
      <c r="F281" s="3">
        <f t="shared" si="38"/>
        <v>394</v>
      </c>
      <c r="G281" s="3">
        <f t="shared" si="38"/>
        <v>357</v>
      </c>
      <c r="H281" s="3">
        <f t="shared" si="38"/>
        <v>37</v>
      </c>
      <c r="I281" s="3"/>
      <c r="J281" s="3">
        <f t="shared" si="38"/>
        <v>4375</v>
      </c>
      <c r="K281" s="3">
        <f t="shared" si="38"/>
        <v>1097</v>
      </c>
      <c r="L281" s="3">
        <f t="shared" si="38"/>
        <v>90</v>
      </c>
      <c r="M281" s="2">
        <f t="shared" ref="M281:M305" si="39">D281/B281</f>
        <v>0.11685075827431285</v>
      </c>
      <c r="N281" s="2">
        <f t="shared" si="37"/>
        <v>0.18907936507936507</v>
      </c>
    </row>
    <row r="282" spans="1:14" hidden="1" outlineLevel="1">
      <c r="A282" s="16">
        <v>44137</v>
      </c>
      <c r="B282" s="3">
        <f>Tavola1!B249-Tavola1!B248</f>
        <v>8034</v>
      </c>
      <c r="C282" s="3">
        <f>Tavola1!C249-Tavola1!C248</f>
        <v>4790</v>
      </c>
      <c r="D282" s="3">
        <f>Tavola1!D249-Tavola1!D248</f>
        <v>1024</v>
      </c>
      <c r="E282" s="3">
        <f>Tavola1!E249-Tavola1!E248</f>
        <v>740</v>
      </c>
      <c r="F282" s="3">
        <f>Tavola1!F249-Tavola1!F248</f>
        <v>36</v>
      </c>
      <c r="G282" s="3">
        <f>Tavola1!G249-Tavola1!G248</f>
        <v>26</v>
      </c>
      <c r="H282" s="3">
        <f>Tavola1!H249-Tavola1!H248</f>
        <v>10</v>
      </c>
      <c r="I282" s="3"/>
      <c r="J282" s="3">
        <f>Tavola1!J249-Tavola1!J248</f>
        <v>704</v>
      </c>
      <c r="K282" s="3">
        <f>Tavola1!K249-Tavola1!K248</f>
        <v>266</v>
      </c>
      <c r="L282" s="3">
        <f>Tavola1!L249-Tavola1!L248</f>
        <v>18</v>
      </c>
      <c r="M282" s="2">
        <f t="shared" si="39"/>
        <v>0.12745830221558377</v>
      </c>
      <c r="N282" s="2">
        <f t="shared" si="37"/>
        <v>0.21377870563674323</v>
      </c>
    </row>
    <row r="283" spans="1:14" hidden="1" outlineLevel="1">
      <c r="A283" s="16">
        <v>44138</v>
      </c>
      <c r="B283" s="3">
        <f>Tavola1!B250-Tavola1!B249</f>
        <v>8015</v>
      </c>
      <c r="C283" s="3">
        <f>Tavola1!C250-Tavola1!C249</f>
        <v>4356</v>
      </c>
      <c r="D283" s="3">
        <f>Tavola1!D250-Tavola1!D249</f>
        <v>1048</v>
      </c>
      <c r="E283" s="3">
        <f>Tavola1!E250-Tavola1!E249</f>
        <v>742</v>
      </c>
      <c r="F283" s="3">
        <f>Tavola1!F250-Tavola1!F249</f>
        <v>55</v>
      </c>
      <c r="G283" s="3">
        <f>Tavola1!G250-Tavola1!G249</f>
        <v>47</v>
      </c>
      <c r="H283" s="3">
        <f>Tavola1!H250-Tavola1!H249</f>
        <v>8</v>
      </c>
      <c r="I283" s="3"/>
      <c r="J283" s="3">
        <f>Tavola1!J250-Tavola1!J249</f>
        <v>687</v>
      </c>
      <c r="K283" s="3">
        <f>Tavola1!K250-Tavola1!K249</f>
        <v>292</v>
      </c>
      <c r="L283" s="3">
        <f>Tavola1!L250-Tavola1!L249</f>
        <v>14</v>
      </c>
      <c r="M283" s="2">
        <f t="shared" si="39"/>
        <v>0.13075483468496568</v>
      </c>
      <c r="N283" s="2">
        <f t="shared" si="37"/>
        <v>0.24058769513314968</v>
      </c>
    </row>
    <row r="284" spans="1:14" hidden="1" outlineLevel="1">
      <c r="A284" s="16">
        <v>44139</v>
      </c>
      <c r="B284" s="3">
        <f>Tavola1!B251-Tavola1!B250</f>
        <v>9376</v>
      </c>
      <c r="C284" s="3">
        <f>Tavola1!C251-Tavola1!C250</f>
        <v>6392</v>
      </c>
      <c r="D284" s="3">
        <f>Tavola1!D251-Tavola1!D250</f>
        <v>1155</v>
      </c>
      <c r="E284" s="3">
        <f>Tavola1!E251-Tavola1!E250</f>
        <v>812</v>
      </c>
      <c r="F284" s="3">
        <f>Tavola1!F251-Tavola1!F250</f>
        <v>31</v>
      </c>
      <c r="G284" s="3">
        <f>Tavola1!G251-Tavola1!G250</f>
        <v>33</v>
      </c>
      <c r="H284" s="3">
        <f>Tavola1!H251-Tavola1!H250</f>
        <v>-2</v>
      </c>
      <c r="I284" s="3"/>
      <c r="J284" s="3">
        <f>Tavola1!J251-Tavola1!J250</f>
        <v>781</v>
      </c>
      <c r="K284" s="3">
        <f>Tavola1!K251-Tavola1!K250</f>
        <v>324</v>
      </c>
      <c r="L284" s="3">
        <f>Tavola1!L251-Tavola1!L250</f>
        <v>19</v>
      </c>
      <c r="M284" s="2">
        <f t="shared" si="39"/>
        <v>0.12318686006825938</v>
      </c>
      <c r="N284" s="2">
        <f t="shared" si="37"/>
        <v>0.18069461827284106</v>
      </c>
    </row>
    <row r="285" spans="1:14" hidden="1" outlineLevel="1">
      <c r="A285" s="16">
        <v>44140</v>
      </c>
      <c r="B285" s="3">
        <f>Tavola1!B252-Tavola1!B251</f>
        <v>9497</v>
      </c>
      <c r="C285" s="3">
        <f>Tavola1!C252-Tavola1!C251</f>
        <v>5691</v>
      </c>
      <c r="D285" s="3">
        <f>Tavola1!D252-Tavola1!D251</f>
        <v>1322</v>
      </c>
      <c r="E285" s="3">
        <f>Tavola1!E252-Tavola1!E251</f>
        <v>908</v>
      </c>
      <c r="F285" s="3">
        <f>Tavola1!F252-Tavola1!F251</f>
        <v>51</v>
      </c>
      <c r="G285" s="3">
        <f>Tavola1!G252-Tavola1!G251</f>
        <v>42</v>
      </c>
      <c r="H285" s="3">
        <f>Tavola1!H252-Tavola1!H251</f>
        <v>9</v>
      </c>
      <c r="I285" s="3"/>
      <c r="J285" s="3">
        <f>Tavola1!J252-Tavola1!J251</f>
        <v>857</v>
      </c>
      <c r="K285" s="3">
        <f>Tavola1!K252-Tavola1!K251</f>
        <v>389</v>
      </c>
      <c r="L285" s="3">
        <f>Tavola1!L252-Tavola1!L251</f>
        <v>25</v>
      </c>
      <c r="M285" s="2">
        <f t="shared" si="39"/>
        <v>0.13920185321680531</v>
      </c>
      <c r="N285" s="2">
        <f t="shared" si="37"/>
        <v>0.23229660868037252</v>
      </c>
    </row>
    <row r="286" spans="1:14" hidden="1" outlineLevel="1">
      <c r="A286" s="16">
        <v>44141</v>
      </c>
      <c r="B286" s="3">
        <f>Tavola1!B253-Tavola1!B252</f>
        <v>9525</v>
      </c>
      <c r="C286" s="3">
        <f>Tavola1!C253-Tavola1!C252</f>
        <v>5606</v>
      </c>
      <c r="D286" s="3">
        <f>Tavola1!D253-Tavola1!D252</f>
        <v>1423</v>
      </c>
      <c r="E286" s="3">
        <f>Tavola1!E253-Tavola1!E252</f>
        <v>987</v>
      </c>
      <c r="F286" s="3">
        <f>Tavola1!F253-Tavola1!F252</f>
        <v>12</v>
      </c>
      <c r="G286" s="3">
        <f>Tavola1!G253-Tavola1!G252</f>
        <v>10</v>
      </c>
      <c r="H286" s="3">
        <f>Tavola1!H253-Tavola1!H252</f>
        <v>2</v>
      </c>
      <c r="I286" s="3"/>
      <c r="J286" s="3">
        <f>Tavola1!J253-Tavola1!J252</f>
        <v>975</v>
      </c>
      <c r="K286" s="3">
        <f>Tavola1!K253-Tavola1!K252</f>
        <v>402</v>
      </c>
      <c r="L286" s="3">
        <f>Tavola1!L253-Tavola1!L252</f>
        <v>34</v>
      </c>
      <c r="M286" s="2">
        <f t="shared" si="39"/>
        <v>0.14939632545931758</v>
      </c>
      <c r="N286" s="2">
        <f t="shared" si="37"/>
        <v>0.25383517659650373</v>
      </c>
    </row>
    <row r="287" spans="1:14" hidden="1" outlineLevel="1">
      <c r="A287" s="16">
        <v>44142</v>
      </c>
      <c r="B287" s="3">
        <f>Tavola1!B254-Tavola1!B253</f>
        <v>8431</v>
      </c>
      <c r="C287" s="3">
        <f>Tavola1!C254-Tavola1!C253</f>
        <v>5601</v>
      </c>
      <c r="D287" s="3">
        <f>Tavola1!D254-Tavola1!D253</f>
        <v>1363</v>
      </c>
      <c r="E287" s="3">
        <f>Tavola1!E254-Tavola1!E253</f>
        <v>1224</v>
      </c>
      <c r="F287" s="3">
        <f>Tavola1!F254-Tavola1!F253</f>
        <v>14</v>
      </c>
      <c r="G287" s="3">
        <f>Tavola1!G254-Tavola1!G253</f>
        <v>4</v>
      </c>
      <c r="H287" s="3">
        <f>Tavola1!H254-Tavola1!H253</f>
        <v>10</v>
      </c>
      <c r="I287" s="3"/>
      <c r="J287" s="3">
        <f>Tavola1!J254-Tavola1!J253</f>
        <v>1210</v>
      </c>
      <c r="K287" s="3">
        <f>Tavola1!K254-Tavola1!K253</f>
        <v>104</v>
      </c>
      <c r="L287" s="3">
        <f>Tavola1!L254-Tavola1!L253</f>
        <v>35</v>
      </c>
      <c r="M287" s="2">
        <f t="shared" si="39"/>
        <v>0.16166528288459259</v>
      </c>
      <c r="N287" s="2">
        <f t="shared" si="37"/>
        <v>0.24334940189251919</v>
      </c>
    </row>
    <row r="288" spans="1:14" hidden="1" outlineLevel="1">
      <c r="A288" s="16">
        <v>44143</v>
      </c>
      <c r="B288" s="3">
        <f>Tavola1!B255-Tavola1!B254</f>
        <v>6894</v>
      </c>
      <c r="C288" s="3">
        <f>Tavola1!C255-Tavola1!C254</f>
        <v>4505</v>
      </c>
      <c r="D288" s="3">
        <f>Tavola1!D255-Tavola1!D254</f>
        <v>1083</v>
      </c>
      <c r="E288" s="3">
        <f>Tavola1!E255-Tavola1!E254</f>
        <v>730</v>
      </c>
      <c r="F288" s="3">
        <f>Tavola1!F255-Tavola1!F254</f>
        <v>97</v>
      </c>
      <c r="G288" s="3">
        <f>Tavola1!G255-Tavola1!G254</f>
        <v>89</v>
      </c>
      <c r="H288" s="3">
        <f>Tavola1!H255-Tavola1!H254</f>
        <v>8</v>
      </c>
      <c r="I288" s="3"/>
      <c r="J288" s="3">
        <f>Tavola1!J255-Tavola1!J254</f>
        <v>633</v>
      </c>
      <c r="K288" s="3">
        <f>Tavola1!K255-Tavola1!K254</f>
        <v>340</v>
      </c>
      <c r="L288" s="3">
        <f>Tavola1!L255-Tavola1!L254</f>
        <v>13</v>
      </c>
      <c r="M288" s="2">
        <f t="shared" si="39"/>
        <v>0.15709312445604873</v>
      </c>
      <c r="N288" s="2">
        <f t="shared" si="37"/>
        <v>0.24039955604883462</v>
      </c>
    </row>
    <row r="289" spans="1:14" collapsed="1">
      <c r="A289" t="s">
        <v>126</v>
      </c>
      <c r="B289" s="3">
        <f>SUM(B282:B288)</f>
        <v>59772</v>
      </c>
      <c r="C289" s="3">
        <f>SUM(C282:C288)</f>
        <v>36941</v>
      </c>
      <c r="D289" s="3">
        <f t="shared" ref="D289:L289" si="40">SUM(D282:D288)</f>
        <v>8418</v>
      </c>
      <c r="E289" s="3">
        <f t="shared" si="40"/>
        <v>6143</v>
      </c>
      <c r="F289" s="3">
        <f t="shared" si="40"/>
        <v>296</v>
      </c>
      <c r="G289" s="3">
        <f t="shared" si="40"/>
        <v>251</v>
      </c>
      <c r="H289" s="3">
        <f t="shared" si="40"/>
        <v>45</v>
      </c>
      <c r="I289" s="3"/>
      <c r="J289" s="3">
        <f t="shared" si="40"/>
        <v>5847</v>
      </c>
      <c r="K289" s="3">
        <f t="shared" si="40"/>
        <v>2117</v>
      </c>
      <c r="L289" s="3">
        <f t="shared" si="40"/>
        <v>158</v>
      </c>
      <c r="M289" s="2">
        <f t="shared" si="39"/>
        <v>0.14083517365990764</v>
      </c>
      <c r="N289" s="2">
        <f t="shared" si="37"/>
        <v>0.22787688476218834</v>
      </c>
    </row>
    <row r="290" spans="1:14" hidden="1" outlineLevel="1">
      <c r="A290" s="16">
        <v>44144</v>
      </c>
      <c r="B290" s="3">
        <f>Tavola1!B256-Tavola1!B255</f>
        <v>8458</v>
      </c>
      <c r="C290" s="3">
        <f>Tavola1!C256-Tavola1!C255</f>
        <v>4895</v>
      </c>
      <c r="D290" s="3">
        <f>Tavola1!D256-Tavola1!D255</f>
        <v>1023</v>
      </c>
      <c r="E290" s="3">
        <f>Tavola1!E256-Tavola1!E255</f>
        <v>472</v>
      </c>
      <c r="F290" s="3">
        <f>Tavola1!F256-Tavola1!F255</f>
        <v>63</v>
      </c>
      <c r="G290" s="3">
        <f>Tavola1!G256-Tavola1!G255</f>
        <v>53</v>
      </c>
      <c r="H290" s="3">
        <f>Tavola1!H256-Tavola1!H255</f>
        <v>10</v>
      </c>
      <c r="I290" s="3"/>
      <c r="J290" s="3">
        <f>Tavola1!J256-Tavola1!J255</f>
        <v>409</v>
      </c>
      <c r="K290" s="3">
        <f>Tavola1!K256-Tavola1!K255</f>
        <v>524</v>
      </c>
      <c r="L290" s="3">
        <f>Tavola1!L256-Tavola1!L255</f>
        <v>27</v>
      </c>
      <c r="M290" s="2">
        <f t="shared" si="39"/>
        <v>0.1209505793331757</v>
      </c>
      <c r="N290" s="2">
        <f t="shared" ref="N290:N313" si="41">D290/C290</f>
        <v>0.20898876404494382</v>
      </c>
    </row>
    <row r="291" spans="1:14" hidden="1" outlineLevel="1">
      <c r="A291" s="16">
        <v>44145</v>
      </c>
      <c r="B291" s="3">
        <f>Tavola1!B257-Tavola1!B256</f>
        <v>8856</v>
      </c>
      <c r="C291" s="3">
        <f>Tavola1!C257-Tavola1!C256</f>
        <v>6013</v>
      </c>
      <c r="D291" s="3">
        <f>Tavola1!D257-Tavola1!D256</f>
        <v>1201</v>
      </c>
      <c r="E291" s="3">
        <f>Tavola1!E257-Tavola1!E256</f>
        <v>893</v>
      </c>
      <c r="F291" s="3">
        <f>Tavola1!F257-Tavola1!F256</f>
        <v>53</v>
      </c>
      <c r="G291" s="3">
        <f>Tavola1!G257-Tavola1!G256</f>
        <v>45</v>
      </c>
      <c r="H291" s="3">
        <f>Tavola1!H257-Tavola1!H256</f>
        <v>8</v>
      </c>
      <c r="I291" s="3"/>
      <c r="J291" s="3">
        <f>Tavola1!J257-Tavola1!J256</f>
        <v>840</v>
      </c>
      <c r="K291" s="3">
        <f>Tavola1!K257-Tavola1!K256</f>
        <v>276</v>
      </c>
      <c r="L291" s="3">
        <f>Tavola1!L257-Tavola1!L256</f>
        <v>32</v>
      </c>
      <c r="M291" s="2">
        <f t="shared" si="39"/>
        <v>0.13561427280939475</v>
      </c>
      <c r="N291" s="2">
        <f t="shared" si="41"/>
        <v>0.19973390986196574</v>
      </c>
    </row>
    <row r="292" spans="1:14" hidden="1" outlineLevel="1">
      <c r="A292" s="16">
        <v>44146</v>
      </c>
      <c r="B292" s="3">
        <f>Tavola1!B258-Tavola1!B257</f>
        <v>9839</v>
      </c>
      <c r="C292" s="3">
        <f>Tavola1!C258-Tavola1!C257</f>
        <v>5956</v>
      </c>
      <c r="D292" s="3">
        <f>Tavola1!D258-Tavola1!D257</f>
        <v>1487</v>
      </c>
      <c r="E292" s="3">
        <f>Tavola1!E258-Tavola1!E257</f>
        <v>732</v>
      </c>
      <c r="F292" s="3">
        <f>Tavola1!F258-Tavola1!F257</f>
        <v>35</v>
      </c>
      <c r="G292" s="3">
        <f>Tavola1!G258-Tavola1!G257</f>
        <v>28</v>
      </c>
      <c r="H292" s="3">
        <f>Tavola1!H258-Tavola1!H257</f>
        <v>7</v>
      </c>
      <c r="I292" s="3"/>
      <c r="J292" s="3">
        <f>Tavola1!J258-Tavola1!J257</f>
        <v>697</v>
      </c>
      <c r="K292" s="3">
        <f>Tavola1!K258-Tavola1!K257</f>
        <v>728</v>
      </c>
      <c r="L292" s="3">
        <f>Tavola1!L258-Tavola1!L257</f>
        <v>27</v>
      </c>
      <c r="M292" s="2">
        <f t="shared" si="39"/>
        <v>0.15113324524850086</v>
      </c>
      <c r="N292" s="2">
        <f t="shared" si="41"/>
        <v>0.24966420416386836</v>
      </c>
    </row>
    <row r="293" spans="1:14" hidden="1" outlineLevel="1">
      <c r="A293" s="16">
        <v>44147</v>
      </c>
      <c r="B293" s="3">
        <f>Tavola1!B259-Tavola1!B258</f>
        <v>9455</v>
      </c>
      <c r="C293" s="3">
        <f>Tavola1!C259-Tavola1!C258</f>
        <v>6337</v>
      </c>
      <c r="D293" s="3">
        <f>Tavola1!D259-Tavola1!D258</f>
        <v>1692</v>
      </c>
      <c r="E293" s="3">
        <f>Tavola1!E259-Tavola1!E258</f>
        <v>1350</v>
      </c>
      <c r="F293" s="3">
        <f>Tavola1!F259-Tavola1!F258</f>
        <v>18</v>
      </c>
      <c r="G293" s="3">
        <f>Tavola1!G259-Tavola1!G258</f>
        <v>15</v>
      </c>
      <c r="H293" s="3">
        <f>Tavola1!H259-Tavola1!H258</f>
        <v>3</v>
      </c>
      <c r="I293" s="3"/>
      <c r="J293" s="3">
        <f>Tavola1!J259-Tavola1!J258</f>
        <v>1332</v>
      </c>
      <c r="K293" s="3">
        <f>Tavola1!K259-Tavola1!K258</f>
        <v>302</v>
      </c>
      <c r="L293" s="3">
        <f>Tavola1!L259-Tavola1!L258</f>
        <v>40</v>
      </c>
      <c r="M293" s="2">
        <f t="shared" si="39"/>
        <v>0.17895293495505024</v>
      </c>
      <c r="N293" s="2">
        <f t="shared" si="41"/>
        <v>0.26700331387091686</v>
      </c>
    </row>
    <row r="294" spans="1:14" hidden="1" outlineLevel="1">
      <c r="A294" s="16">
        <v>44148</v>
      </c>
      <c r="B294" s="3">
        <f>Tavola1!B260-Tavola1!B259</f>
        <v>10217</v>
      </c>
      <c r="C294" s="3">
        <f>Tavola1!C260-Tavola1!C259</f>
        <v>6343</v>
      </c>
      <c r="D294" s="3">
        <f>Tavola1!D260-Tavola1!D259</f>
        <v>1707</v>
      </c>
      <c r="E294" s="3">
        <f>Tavola1!E260-Tavola1!E259</f>
        <v>1372</v>
      </c>
      <c r="F294" s="3">
        <f>Tavola1!F260-Tavola1!F259</f>
        <v>64</v>
      </c>
      <c r="G294" s="3">
        <f>Tavola1!G260-Tavola1!G259</f>
        <v>59</v>
      </c>
      <c r="H294" s="3">
        <f>Tavola1!H260-Tavola1!H259</f>
        <v>5</v>
      </c>
      <c r="I294" s="3"/>
      <c r="J294" s="3">
        <f>Tavola1!J260-Tavola1!J259</f>
        <v>1308</v>
      </c>
      <c r="K294" s="3">
        <f>Tavola1!K260-Tavola1!K259</f>
        <v>300</v>
      </c>
      <c r="L294" s="3">
        <f>Tavola1!L260-Tavola1!L259</f>
        <v>35</v>
      </c>
      <c r="M294" s="2">
        <f t="shared" si="39"/>
        <v>0.1670744837036312</v>
      </c>
      <c r="N294" s="2">
        <f t="shared" si="41"/>
        <v>0.26911556046035001</v>
      </c>
    </row>
    <row r="295" spans="1:14" hidden="1" outlineLevel="1">
      <c r="A295" s="16">
        <v>44149</v>
      </c>
      <c r="B295" s="3">
        <f>Tavola1!B261-Tavola1!B260</f>
        <v>9274</v>
      </c>
      <c r="C295" s="3">
        <f>Tavola1!C261-Tavola1!C260</f>
        <v>6179</v>
      </c>
      <c r="D295" s="3">
        <f>Tavola1!D261-Tavola1!D260</f>
        <v>1729</v>
      </c>
      <c r="E295" s="3">
        <f>Tavola1!E261-Tavola1!E260</f>
        <v>1520</v>
      </c>
      <c r="F295" s="3">
        <f>Tavola1!F261-Tavola1!F260</f>
        <v>17</v>
      </c>
      <c r="G295" s="3">
        <f>Tavola1!G261-Tavola1!G260</f>
        <v>12</v>
      </c>
      <c r="H295" s="3">
        <f>Tavola1!H261-Tavola1!H260</f>
        <v>5</v>
      </c>
      <c r="I295" s="3"/>
      <c r="J295" s="3">
        <f>Tavola1!J261-Tavola1!J260</f>
        <v>1503</v>
      </c>
      <c r="K295" s="3">
        <f>Tavola1!K261-Tavola1!K260</f>
        <v>186</v>
      </c>
      <c r="L295" s="3">
        <f>Tavola1!L261-Tavola1!L260</f>
        <v>23</v>
      </c>
      <c r="M295" s="2">
        <f t="shared" si="39"/>
        <v>0.1864351951692905</v>
      </c>
      <c r="N295" s="2">
        <f t="shared" si="41"/>
        <v>0.27981874089658521</v>
      </c>
    </row>
    <row r="296" spans="1:14" hidden="1" outlineLevel="1">
      <c r="A296" s="16">
        <v>44150</v>
      </c>
      <c r="B296" s="3">
        <f>Tavola1!B262-Tavola1!B261</f>
        <v>7416</v>
      </c>
      <c r="C296" s="3">
        <f>Tavola1!C262-Tavola1!C261</f>
        <v>4517</v>
      </c>
      <c r="D296" s="3">
        <f>Tavola1!D262-Tavola1!D261</f>
        <v>1422</v>
      </c>
      <c r="E296" s="3">
        <f>Tavola1!E262-Tavola1!E261</f>
        <v>1001</v>
      </c>
      <c r="F296" s="3">
        <f>Tavola1!F262-Tavola1!F261</f>
        <v>16</v>
      </c>
      <c r="G296" s="3">
        <f>Tavola1!G262-Tavola1!G261</f>
        <v>14</v>
      </c>
      <c r="H296" s="3">
        <f>Tavola1!H262-Tavola1!H261</f>
        <v>2</v>
      </c>
      <c r="I296" s="3"/>
      <c r="J296" s="3">
        <f>Tavola1!J262-Tavola1!J261</f>
        <v>985</v>
      </c>
      <c r="K296" s="3">
        <f>Tavola1!K262-Tavola1!K261</f>
        <v>385</v>
      </c>
      <c r="L296" s="3">
        <f>Tavola1!L262-Tavola1!L261</f>
        <v>36</v>
      </c>
      <c r="M296" s="2">
        <f t="shared" si="39"/>
        <v>0.19174757281553398</v>
      </c>
      <c r="N296" s="2">
        <f t="shared" si="41"/>
        <v>0.31481071507637814</v>
      </c>
    </row>
    <row r="297" spans="1:14" collapsed="1">
      <c r="A297" t="s">
        <v>133</v>
      </c>
      <c r="B297" s="3">
        <f>SUM(B290:B296)</f>
        <v>63515</v>
      </c>
      <c r="C297" s="3">
        <f>SUM(C290:C296)</f>
        <v>40240</v>
      </c>
      <c r="D297" s="3">
        <f t="shared" ref="D297:L297" si="42">SUM(D290:D296)</f>
        <v>10261</v>
      </c>
      <c r="E297" s="3">
        <f t="shared" si="42"/>
        <v>7340</v>
      </c>
      <c r="F297" s="3">
        <f t="shared" si="42"/>
        <v>266</v>
      </c>
      <c r="G297" s="3">
        <f t="shared" si="42"/>
        <v>226</v>
      </c>
      <c r="H297" s="3">
        <f t="shared" si="42"/>
        <v>40</v>
      </c>
      <c r="I297" s="3"/>
      <c r="J297" s="3">
        <f t="shared" si="42"/>
        <v>7074</v>
      </c>
      <c r="K297" s="3">
        <f t="shared" si="42"/>
        <v>2701</v>
      </c>
      <c r="L297" s="3">
        <f t="shared" si="42"/>
        <v>220</v>
      </c>
      <c r="M297" s="2">
        <f t="shared" si="39"/>
        <v>0.16155238919940171</v>
      </c>
      <c r="N297" s="2">
        <f t="shared" si="41"/>
        <v>0.25499502982107358</v>
      </c>
    </row>
    <row r="298" spans="1:14" hidden="1" outlineLevel="1">
      <c r="A298" s="16">
        <v>44151</v>
      </c>
      <c r="B298" s="3">
        <f>Tavola1!B263-Tavola1!B262</f>
        <v>8151</v>
      </c>
      <c r="C298" s="3">
        <f>Tavola1!C263-Tavola1!C262</f>
        <v>5564</v>
      </c>
      <c r="D298" s="3">
        <f>Tavola1!D263-Tavola1!D262</f>
        <v>1461</v>
      </c>
      <c r="E298" s="3">
        <f>Tavola1!E263-Tavola1!E262</f>
        <v>958</v>
      </c>
      <c r="F298" s="3">
        <f>Tavola1!F263-Tavola1!F262</f>
        <v>32</v>
      </c>
      <c r="G298" s="3">
        <f>Tavola1!G263-Tavola1!G262</f>
        <v>25</v>
      </c>
      <c r="H298" s="3">
        <f>Tavola1!H263-Tavola1!H262</f>
        <v>7</v>
      </c>
      <c r="I298" s="3"/>
      <c r="J298" s="3">
        <f>Tavola1!J263-Tavola1!J262</f>
        <v>926</v>
      </c>
      <c r="K298" s="3">
        <f>Tavola1!K263-Tavola1!K262</f>
        <v>467</v>
      </c>
      <c r="L298" s="3">
        <f>Tavola1!L263-Tavola1!L262</f>
        <v>36</v>
      </c>
      <c r="M298" s="2">
        <f t="shared" si="39"/>
        <v>0.17924181082075819</v>
      </c>
      <c r="N298" s="2">
        <f t="shared" si="41"/>
        <v>0.2625808770668584</v>
      </c>
    </row>
    <row r="299" spans="1:14" hidden="1" outlineLevel="1">
      <c r="A299" s="16">
        <v>44152</v>
      </c>
      <c r="B299" s="3">
        <f>Tavola1!B264-Tavola1!B263</f>
        <v>10774</v>
      </c>
      <c r="C299" s="3">
        <f>Tavola1!C264-Tavola1!C263</f>
        <v>7001</v>
      </c>
      <c r="D299" s="3">
        <f>Tavola1!D264-Tavola1!D263</f>
        <v>1698</v>
      </c>
      <c r="E299" s="3">
        <f>Tavola1!E264-Tavola1!E263</f>
        <v>991</v>
      </c>
      <c r="F299" s="3">
        <f>Tavola1!F264-Tavola1!F263</f>
        <v>7</v>
      </c>
      <c r="G299" s="3">
        <f>Tavola1!G264-Tavola1!G263</f>
        <v>4</v>
      </c>
      <c r="H299" s="3">
        <f>Tavola1!H264-Tavola1!H263</f>
        <v>3</v>
      </c>
      <c r="I299" s="3"/>
      <c r="J299" s="3">
        <f>Tavola1!J264-Tavola1!J263</f>
        <v>984</v>
      </c>
      <c r="K299" s="3">
        <f>Tavola1!K264-Tavola1!K263</f>
        <v>668</v>
      </c>
      <c r="L299" s="3">
        <f>Tavola1!L264-Tavola1!L263</f>
        <v>39</v>
      </c>
      <c r="M299" s="2">
        <f t="shared" si="39"/>
        <v>0.15760163356227957</v>
      </c>
      <c r="N299" s="2">
        <f t="shared" si="41"/>
        <v>0.24253678045993429</v>
      </c>
    </row>
    <row r="300" spans="1:14" hidden="1" outlineLevel="1">
      <c r="A300" s="16">
        <v>44153</v>
      </c>
      <c r="B300" s="3">
        <f>Tavola1!B265-Tavola1!B264</f>
        <v>9479</v>
      </c>
      <c r="C300" s="3">
        <f>Tavola1!C265-Tavola1!C264</f>
        <v>4867</v>
      </c>
      <c r="D300" s="3">
        <f>Tavola1!D265-Tavola1!D264</f>
        <v>1837</v>
      </c>
      <c r="E300" s="3">
        <f>Tavola1!E265-Tavola1!E264</f>
        <v>1346</v>
      </c>
      <c r="F300" s="3">
        <f>Tavola1!F265-Tavola1!F264</f>
        <v>36</v>
      </c>
      <c r="G300" s="3">
        <f>Tavola1!G265-Tavola1!G264</f>
        <v>23</v>
      </c>
      <c r="H300" s="3">
        <f>Tavola1!H265-Tavola1!H264</f>
        <v>13</v>
      </c>
      <c r="I300" s="3"/>
      <c r="J300" s="3">
        <f>Tavola1!J265-Tavola1!J264</f>
        <v>1310</v>
      </c>
      <c r="K300" s="3">
        <f>Tavola1!K265-Tavola1!K264</f>
        <v>447</v>
      </c>
      <c r="L300" s="3">
        <f>Tavola1!L265-Tavola1!L264</f>
        <v>44</v>
      </c>
      <c r="M300" s="2">
        <f t="shared" si="39"/>
        <v>0.19379681400991666</v>
      </c>
      <c r="N300" s="2">
        <f t="shared" si="41"/>
        <v>0.37743990137661804</v>
      </c>
    </row>
    <row r="301" spans="1:14" hidden="1" outlineLevel="1">
      <c r="A301" s="16">
        <v>44154</v>
      </c>
      <c r="B301" s="3">
        <f>Tavola1!B266-Tavola1!B265</f>
        <v>11470</v>
      </c>
      <c r="C301" s="3">
        <f>Tavola1!C266-Tavola1!C265</f>
        <v>7475</v>
      </c>
      <c r="D301" s="3">
        <f>Tavola1!D266-Tavola1!D265</f>
        <v>1871</v>
      </c>
      <c r="E301" s="3">
        <f>Tavola1!E266-Tavola1!E265</f>
        <v>1479</v>
      </c>
      <c r="F301" s="3">
        <f>Tavola1!F266-Tavola1!F265</f>
        <v>4</v>
      </c>
      <c r="G301" s="3">
        <f>Tavola1!G266-Tavola1!G265</f>
        <v>4</v>
      </c>
      <c r="H301" s="3">
        <f>Tavola1!H266-Tavola1!H265</f>
        <v>0</v>
      </c>
      <c r="I301" s="3"/>
      <c r="J301" s="3">
        <f>Tavola1!J266-Tavola1!J265</f>
        <v>1475</v>
      </c>
      <c r="K301" s="3">
        <f>Tavola1!K266-Tavola1!K265</f>
        <v>352</v>
      </c>
      <c r="L301" s="3">
        <f>Tavola1!L266-Tavola1!L265</f>
        <v>40</v>
      </c>
      <c r="M301" s="2">
        <f t="shared" si="39"/>
        <v>0.16312118570183087</v>
      </c>
      <c r="N301" s="2">
        <f t="shared" si="41"/>
        <v>0.25030100334448163</v>
      </c>
    </row>
    <row r="302" spans="1:14" hidden="1" outlineLevel="1">
      <c r="A302" s="16">
        <v>44155</v>
      </c>
      <c r="B302" s="3">
        <f>Tavola1!B267-Tavola1!B266</f>
        <v>10020</v>
      </c>
      <c r="C302" s="3">
        <f>Tavola1!C267-Tavola1!C266</f>
        <v>6405</v>
      </c>
      <c r="D302" s="3">
        <f>Tavola1!D267-Tavola1!D266</f>
        <v>1634</v>
      </c>
      <c r="E302" s="3">
        <f>Tavola1!E267-Tavola1!E266</f>
        <v>1175</v>
      </c>
      <c r="F302" s="3">
        <f>Tavola1!F267-Tavola1!F266</f>
        <v>7</v>
      </c>
      <c r="G302" s="3">
        <f>Tavola1!G267-Tavola1!G266</f>
        <v>5</v>
      </c>
      <c r="H302" s="3">
        <f>Tavola1!H267-Tavola1!H266</f>
        <v>2</v>
      </c>
      <c r="I302" s="3"/>
      <c r="J302" s="3">
        <f>Tavola1!J267-Tavola1!J266</f>
        <v>1168</v>
      </c>
      <c r="K302" s="3">
        <f>Tavola1!K267-Tavola1!K266</f>
        <v>416</v>
      </c>
      <c r="L302" s="3">
        <f>Tavola1!L267-Tavola1!L266</f>
        <v>43</v>
      </c>
      <c r="M302" s="2">
        <f t="shared" si="39"/>
        <v>0.16307385229540919</v>
      </c>
      <c r="N302" s="2">
        <f t="shared" si="41"/>
        <v>0.25511319281811085</v>
      </c>
    </row>
    <row r="303" spans="1:14" hidden="1" outlineLevel="1">
      <c r="A303" s="16">
        <v>44156</v>
      </c>
      <c r="B303" s="3">
        <f>Tavola1!B268-Tavola1!B267</f>
        <v>9386</v>
      </c>
      <c r="C303" s="3">
        <f>Tavola1!C268-Tavola1!C267</f>
        <v>6114</v>
      </c>
      <c r="D303" s="3">
        <f>Tavola1!D268-Tavola1!D267</f>
        <v>1838</v>
      </c>
      <c r="E303" s="3">
        <f>Tavola1!E268-Tavola1!E267</f>
        <v>1485</v>
      </c>
      <c r="F303" s="3">
        <f>Tavola1!F268-Tavola1!F267</f>
        <v>31</v>
      </c>
      <c r="G303" s="3">
        <f>Tavola1!G268-Tavola1!G267</f>
        <v>31</v>
      </c>
      <c r="H303" s="3">
        <f>Tavola1!H268-Tavola1!H267</f>
        <v>0</v>
      </c>
      <c r="I303" s="3"/>
      <c r="J303" s="3">
        <f>Tavola1!J268-Tavola1!J267</f>
        <v>1454</v>
      </c>
      <c r="K303" s="3">
        <f>Tavola1!K268-Tavola1!K267</f>
        <v>310</v>
      </c>
      <c r="L303" s="3">
        <f>Tavola1!L268-Tavola1!L267</f>
        <v>43</v>
      </c>
      <c r="M303" s="2">
        <f t="shared" si="39"/>
        <v>0.19582356701470274</v>
      </c>
      <c r="N303" s="2">
        <f t="shared" si="41"/>
        <v>0.30062152437029765</v>
      </c>
    </row>
    <row r="304" spans="1:14" hidden="1" outlineLevel="1">
      <c r="A304" s="16">
        <v>44157</v>
      </c>
      <c r="B304" s="3">
        <f>Tavola1!B269-Tavola1!B268</f>
        <v>6447</v>
      </c>
      <c r="C304" s="3">
        <f>Tavola1!C269-Tavola1!C268</f>
        <v>3887</v>
      </c>
      <c r="D304" s="3">
        <f>Tavola1!D269-Tavola1!D268</f>
        <v>1258</v>
      </c>
      <c r="E304" s="3">
        <f>Tavola1!E269-Tavola1!E268</f>
        <v>921</v>
      </c>
      <c r="F304" s="3">
        <f>Tavola1!F269-Tavola1!F268</f>
        <v>28</v>
      </c>
      <c r="G304" s="3">
        <f>Tavola1!G269-Tavola1!G268</f>
        <v>29</v>
      </c>
      <c r="H304" s="3">
        <f>Tavola1!H269-Tavola1!H268</f>
        <v>-1</v>
      </c>
      <c r="I304" s="3"/>
      <c r="J304" s="3">
        <f>Tavola1!J269-Tavola1!J268</f>
        <v>893</v>
      </c>
      <c r="K304" s="3">
        <f>Tavola1!K269-Tavola1!K268</f>
        <v>292</v>
      </c>
      <c r="L304" s="3">
        <f>Tavola1!L269-Tavola1!L268</f>
        <v>45</v>
      </c>
      <c r="M304" s="2">
        <f t="shared" si="39"/>
        <v>0.19512951760508765</v>
      </c>
      <c r="N304" s="2">
        <f t="shared" si="41"/>
        <v>0.3236429122716748</v>
      </c>
    </row>
    <row r="305" spans="1:14" collapsed="1">
      <c r="A305" t="s">
        <v>143</v>
      </c>
      <c r="B305" s="3">
        <f>SUM(B298:B304)</f>
        <v>65727</v>
      </c>
      <c r="C305" s="3">
        <f>SUM(C298:C304)</f>
        <v>41313</v>
      </c>
      <c r="D305" s="3">
        <f t="shared" ref="D305:L305" si="43">SUM(D298:D304)</f>
        <v>11597</v>
      </c>
      <c r="E305" s="3">
        <f t="shared" si="43"/>
        <v>8355</v>
      </c>
      <c r="F305" s="3">
        <f t="shared" si="43"/>
        <v>145</v>
      </c>
      <c r="G305" s="3">
        <f t="shared" si="43"/>
        <v>121</v>
      </c>
      <c r="H305" s="3">
        <f t="shared" si="43"/>
        <v>24</v>
      </c>
      <c r="I305" s="3"/>
      <c r="J305" s="3">
        <f t="shared" si="43"/>
        <v>8210</v>
      </c>
      <c r="K305" s="3">
        <f t="shared" si="43"/>
        <v>2952</v>
      </c>
      <c r="L305" s="3">
        <f t="shared" si="43"/>
        <v>290</v>
      </c>
      <c r="M305" s="2">
        <f t="shared" si="39"/>
        <v>0.17644194927503157</v>
      </c>
      <c r="N305" s="2">
        <f t="shared" si="41"/>
        <v>0.2807106721855106</v>
      </c>
    </row>
    <row r="306" spans="1:14" hidden="1" outlineLevel="1">
      <c r="A306" s="16">
        <v>44158</v>
      </c>
      <c r="B306" s="3">
        <f>Tavola1!B270-Tavola1!B269</f>
        <v>7712</v>
      </c>
      <c r="C306" s="3">
        <f>Tavola1!C270-Tavola1!C269</f>
        <v>4984</v>
      </c>
      <c r="D306" s="3">
        <f>Tavola1!D270-Tavola1!D269</f>
        <v>1249</v>
      </c>
      <c r="E306" s="3">
        <f>Tavola1!E270-Tavola1!E269</f>
        <v>751</v>
      </c>
      <c r="F306" s="3">
        <f>Tavola1!F270-Tavola1!F269</f>
        <v>9</v>
      </c>
      <c r="G306" s="3">
        <f>Tavola1!G270-Tavola1!G269</f>
        <v>7</v>
      </c>
      <c r="H306" s="3">
        <f>Tavola1!H270-Tavola1!H269</f>
        <v>2</v>
      </c>
      <c r="I306" s="3"/>
      <c r="J306" s="3">
        <f>Tavola1!J270-Tavola1!J269</f>
        <v>742</v>
      </c>
      <c r="K306" s="3">
        <f>Tavola1!K270-Tavola1!K269</f>
        <v>457</v>
      </c>
      <c r="L306" s="3">
        <f>Tavola1!L270-Tavola1!L269</f>
        <v>41</v>
      </c>
      <c r="M306" s="2">
        <f t="shared" ref="M306" si="44">D306/B306</f>
        <v>0.16195539419087138</v>
      </c>
      <c r="N306" s="2">
        <f t="shared" si="41"/>
        <v>0.2506019261637239</v>
      </c>
    </row>
    <row r="307" spans="1:14" hidden="1" outlineLevel="1">
      <c r="A307" s="16">
        <v>44159</v>
      </c>
      <c r="B307" s="3">
        <f>Tavola1!B271-Tavola1!B270</f>
        <v>9963</v>
      </c>
      <c r="C307" s="3">
        <f>Tavola1!C271-Tavola1!C270</f>
        <v>6388</v>
      </c>
      <c r="D307" s="3">
        <f>Tavola1!D271-Tavola1!D270</f>
        <v>1306</v>
      </c>
      <c r="E307" s="3">
        <f>Tavola1!E271-Tavola1!E270</f>
        <v>286</v>
      </c>
      <c r="F307" s="3">
        <f>Tavola1!F271-Tavola1!F270</f>
        <v>-3</v>
      </c>
      <c r="G307" s="3">
        <f>Tavola1!G271-Tavola1!G270</f>
        <v>-3</v>
      </c>
      <c r="H307" s="3">
        <f>Tavola1!H271-Tavola1!H270</f>
        <v>0</v>
      </c>
      <c r="I307" s="3"/>
      <c r="J307" s="3">
        <f>Tavola1!J271-Tavola1!J270</f>
        <v>289</v>
      </c>
      <c r="K307" s="3">
        <f>Tavola1!K271-Tavola1!K270</f>
        <v>972</v>
      </c>
      <c r="L307" s="3">
        <f>Tavola1!L271-Tavola1!L270</f>
        <v>48</v>
      </c>
      <c r="M307" s="2">
        <f t="shared" ref="M307:M314" si="45">D307/B307</f>
        <v>0.13108501455384924</v>
      </c>
      <c r="N307" s="2">
        <f t="shared" si="41"/>
        <v>0.20444583594239199</v>
      </c>
    </row>
    <row r="308" spans="1:14" hidden="1" outlineLevel="1">
      <c r="A308" s="16">
        <v>44160</v>
      </c>
      <c r="B308" s="3">
        <f>Tavola1!B272-Tavola1!B271</f>
        <v>11433</v>
      </c>
      <c r="C308" s="3">
        <f>Tavola1!C272-Tavola1!C271</f>
        <v>7275</v>
      </c>
      <c r="D308" s="3">
        <f>Tavola1!D272-Tavola1!D271</f>
        <v>1317</v>
      </c>
      <c r="E308" s="3">
        <f>Tavola1!E272-Tavola1!E271</f>
        <v>121</v>
      </c>
      <c r="F308" s="3">
        <f>Tavola1!F272-Tavola1!F271</f>
        <v>-20</v>
      </c>
      <c r="G308" s="3">
        <f>Tavola1!G272-Tavola1!G271</f>
        <v>-27</v>
      </c>
      <c r="H308" s="3">
        <f>Tavola1!H272-Tavola1!H271</f>
        <v>7</v>
      </c>
      <c r="I308" s="3"/>
      <c r="J308" s="3">
        <f>Tavola1!J272-Tavola1!J271</f>
        <v>141</v>
      </c>
      <c r="K308" s="3">
        <f>Tavola1!K272-Tavola1!K271</f>
        <v>1149</v>
      </c>
      <c r="L308" s="3">
        <f>Tavola1!L272-Tavola1!L271</f>
        <v>47</v>
      </c>
      <c r="M308" s="2">
        <f t="shared" si="45"/>
        <v>0.11519286276567831</v>
      </c>
      <c r="N308" s="2">
        <f t="shared" si="41"/>
        <v>0.18103092783505154</v>
      </c>
    </row>
    <row r="309" spans="1:14" hidden="1" outlineLevel="1">
      <c r="A309" s="16">
        <v>44161</v>
      </c>
      <c r="B309" s="3">
        <f>Tavola1!B273-Tavola1!B272</f>
        <v>11500</v>
      </c>
      <c r="C309" s="3">
        <f>Tavola1!C273-Tavola1!C272</f>
        <v>7202</v>
      </c>
      <c r="D309" s="3">
        <f>Tavola1!D273-Tavola1!D272</f>
        <v>1768</v>
      </c>
      <c r="E309" s="3">
        <f>Tavola1!E273-Tavola1!E272</f>
        <v>188</v>
      </c>
      <c r="F309" s="3">
        <f>Tavola1!F273-Tavola1!F272</f>
        <v>-26</v>
      </c>
      <c r="G309" s="3">
        <f>Tavola1!G273-Tavola1!G272</f>
        <v>-29</v>
      </c>
      <c r="H309" s="3">
        <f>Tavola1!H273-Tavola1!H272</f>
        <v>3</v>
      </c>
      <c r="I309" s="3"/>
      <c r="J309" s="3">
        <f>Tavola1!J273-Tavola1!J272</f>
        <v>214</v>
      </c>
      <c r="K309" s="3">
        <f>Tavola1!K273-Tavola1!K272</f>
        <v>1531</v>
      </c>
      <c r="L309" s="3">
        <f>Tavola1!L273-Tavola1!L272</f>
        <v>49</v>
      </c>
      <c r="M309" s="2">
        <f t="shared" si="45"/>
        <v>0.1537391304347826</v>
      </c>
      <c r="N309" s="2">
        <f t="shared" si="41"/>
        <v>0.24548736462093862</v>
      </c>
    </row>
    <row r="310" spans="1:14" hidden="1" outlineLevel="1">
      <c r="A310" s="16">
        <v>44162</v>
      </c>
      <c r="B310" s="3">
        <f>Tavola1!B274-Tavola1!B273</f>
        <v>10635</v>
      </c>
      <c r="C310" s="3">
        <f>Tavola1!C274-Tavola1!C273</f>
        <v>6842</v>
      </c>
      <c r="D310" s="3">
        <f>Tavola1!D274-Tavola1!D273</f>
        <v>1566</v>
      </c>
      <c r="E310" s="3">
        <f>Tavola1!E274-Tavola1!E273</f>
        <v>575</v>
      </c>
      <c r="F310" s="3">
        <f>Tavola1!F274-Tavola1!F273</f>
        <v>-9</v>
      </c>
      <c r="G310" s="3">
        <f>Tavola1!G274-Tavola1!G273</f>
        <v>-6</v>
      </c>
      <c r="H310" s="3">
        <f>Tavola1!H274-Tavola1!H273</f>
        <v>-3</v>
      </c>
      <c r="I310" s="3"/>
      <c r="J310" s="3">
        <f>Tavola1!J274-Tavola1!J273</f>
        <v>584</v>
      </c>
      <c r="K310" s="3">
        <f>Tavola1!K274-Tavola1!K273</f>
        <v>944</v>
      </c>
      <c r="L310" s="3">
        <f>Tavola1!L274-Tavola1!L273</f>
        <v>47</v>
      </c>
      <c r="M310" s="2">
        <f t="shared" si="45"/>
        <v>0.1472496473906911</v>
      </c>
      <c r="N310" s="2">
        <f>D310/C310</f>
        <v>0.22888044431452792</v>
      </c>
    </row>
    <row r="311" spans="1:14" hidden="1" outlineLevel="1">
      <c r="A311" s="16">
        <v>44163</v>
      </c>
      <c r="B311" s="3">
        <f>Tavola1!B275-Tavola1!B274</f>
        <v>8777</v>
      </c>
      <c r="C311" s="3">
        <f>Tavola1!C275-Tavola1!C274</f>
        <v>5184</v>
      </c>
      <c r="D311" s="3">
        <f>Tavola1!D275-Tavola1!D274</f>
        <v>1189</v>
      </c>
      <c r="E311" s="3">
        <f>Tavola1!E275-Tavola1!E274</f>
        <v>799</v>
      </c>
      <c r="F311" s="3">
        <f>Tavola1!F275-Tavola1!F274</f>
        <v>-23</v>
      </c>
      <c r="G311" s="3">
        <f>Tavola1!G275-Tavola1!G274</f>
        <v>-20</v>
      </c>
      <c r="H311" s="3">
        <f>Tavola1!H275-Tavola1!H274</f>
        <v>-3</v>
      </c>
      <c r="I311" s="3"/>
      <c r="J311" s="3">
        <f>Tavola1!J275-Tavola1!J274</f>
        <v>822</v>
      </c>
      <c r="K311" s="3">
        <f>Tavola1!K275-Tavola1!K274</f>
        <v>347</v>
      </c>
      <c r="L311" s="3">
        <f>Tavola1!L275-Tavola1!L274</f>
        <v>43</v>
      </c>
      <c r="M311" s="2">
        <f t="shared" si="45"/>
        <v>0.13546769966959096</v>
      </c>
      <c r="N311" s="2">
        <f t="shared" si="41"/>
        <v>0.22935956790123457</v>
      </c>
    </row>
    <row r="312" spans="1:14" hidden="1" outlineLevel="1">
      <c r="A312" s="16">
        <v>44164</v>
      </c>
      <c r="B312" s="3">
        <f>Tavola1!B276-Tavola1!B275</f>
        <v>8965</v>
      </c>
      <c r="C312" s="3">
        <f>Tavola1!C276-Tavola1!C275</f>
        <v>5479</v>
      </c>
      <c r="D312" s="3">
        <f>Tavola1!D276-Tavola1!D275</f>
        <v>1024</v>
      </c>
      <c r="E312" s="3">
        <f>Tavola1!E276-Tavola1!E275</f>
        <v>602</v>
      </c>
      <c r="F312" s="3">
        <f>Tavola1!F276-Tavola1!F275</f>
        <v>-3</v>
      </c>
      <c r="G312" s="3">
        <f>Tavola1!G276-Tavola1!G275</f>
        <v>3</v>
      </c>
      <c r="H312" s="3">
        <f>Tavola1!H276-Tavola1!H275</f>
        <v>-6</v>
      </c>
      <c r="I312" s="3"/>
      <c r="J312" s="3">
        <f>Tavola1!J276-Tavola1!J275</f>
        <v>605</v>
      </c>
      <c r="K312" s="3">
        <f>Tavola1!K276-Tavola1!K275</f>
        <v>377</v>
      </c>
      <c r="L312" s="3">
        <f>Tavola1!L276-Tavola1!L275</f>
        <v>45</v>
      </c>
      <c r="M312" s="2">
        <f t="shared" si="45"/>
        <v>0.11422197434467374</v>
      </c>
      <c r="N312" s="2">
        <f t="shared" si="41"/>
        <v>0.18689541887205693</v>
      </c>
    </row>
    <row r="313" spans="1:14" collapsed="1">
      <c r="A313" t="s">
        <v>150</v>
      </c>
      <c r="B313" s="3">
        <f>SUM(B306:B312)</f>
        <v>68985</v>
      </c>
      <c r="C313" s="3">
        <f>SUM(C306:C312)</f>
        <v>43354</v>
      </c>
      <c r="D313" s="3">
        <f t="shared" ref="D313:L313" si="46">SUM(D306:D312)</f>
        <v>9419</v>
      </c>
      <c r="E313" s="3">
        <f t="shared" si="46"/>
        <v>3322</v>
      </c>
      <c r="F313" s="3">
        <f t="shared" si="46"/>
        <v>-75</v>
      </c>
      <c r="G313" s="3">
        <f t="shared" si="46"/>
        <v>-75</v>
      </c>
      <c r="H313" s="3">
        <f t="shared" si="46"/>
        <v>0</v>
      </c>
      <c r="I313" s="3"/>
      <c r="J313" s="3">
        <f t="shared" si="46"/>
        <v>3397</v>
      </c>
      <c r="K313" s="3">
        <f t="shared" si="46"/>
        <v>5777</v>
      </c>
      <c r="L313" s="3">
        <f t="shared" si="46"/>
        <v>320</v>
      </c>
      <c r="M313" s="2">
        <f t="shared" si="45"/>
        <v>0.13653692831775024</v>
      </c>
      <c r="N313" s="2">
        <f t="shared" si="41"/>
        <v>0.21725792314434655</v>
      </c>
    </row>
    <row r="314" spans="1:14" hidden="1" outlineLevel="1">
      <c r="A314" s="16">
        <v>44165</v>
      </c>
      <c r="B314" s="3">
        <f>Tavola1!B277-Tavola1!B276</f>
        <v>8602</v>
      </c>
      <c r="C314" s="3">
        <f>Tavola1!C277-Tavola1!C276</f>
        <v>4965</v>
      </c>
      <c r="D314" s="3">
        <f>Tavola1!D277-Tavola1!D276</f>
        <v>1138</v>
      </c>
      <c r="E314" s="3">
        <f>Tavola1!E277-Tavola1!E276</f>
        <v>140</v>
      </c>
      <c r="F314" s="3">
        <f>Tavola1!F277-Tavola1!F276</f>
        <v>10</v>
      </c>
      <c r="G314" s="3">
        <f>Tavola1!G277-Tavola1!G276</f>
        <v>25</v>
      </c>
      <c r="H314" s="3">
        <f>Tavola1!H277-Tavola1!H276</f>
        <v>-15</v>
      </c>
      <c r="I314" s="3"/>
      <c r="J314" s="3">
        <f>Tavola1!J277-Tavola1!J276</f>
        <v>130</v>
      </c>
      <c r="K314" s="3">
        <f>Tavola1!K277-Tavola1!K276</f>
        <v>949</v>
      </c>
      <c r="L314" s="3">
        <f>Tavola1!L277-Tavola1!L276</f>
        <v>49</v>
      </c>
      <c r="M314" s="2">
        <f t="shared" si="45"/>
        <v>0.13229481515926528</v>
      </c>
      <c r="N314" s="2">
        <f t="shared" ref="N314" si="47">D314/C314</f>
        <v>0.22920443101711985</v>
      </c>
    </row>
    <row r="315" spans="1:14" hidden="1" outlineLevel="1">
      <c r="A315" s="16">
        <v>44166</v>
      </c>
      <c r="B315" s="3">
        <f>Tavola1!B278-Tavola1!B277</f>
        <v>10773</v>
      </c>
      <c r="C315" s="3">
        <f>Tavola1!C278-Tavola1!C277</f>
        <v>6386</v>
      </c>
      <c r="D315" s="3">
        <f>Tavola1!D278-Tavola1!D277</f>
        <v>1399</v>
      </c>
      <c r="E315" s="3">
        <f>Tavola1!E278-Tavola1!E277</f>
        <v>106</v>
      </c>
      <c r="F315" s="3">
        <f>Tavola1!F278-Tavola1!F277</f>
        <v>-36</v>
      </c>
      <c r="G315" s="3">
        <f>Tavola1!G278-Tavola1!G277</f>
        <v>-30</v>
      </c>
      <c r="H315" s="3">
        <f>Tavola1!H278-Tavola1!H277</f>
        <v>-6</v>
      </c>
      <c r="I315" s="3"/>
      <c r="J315" s="3">
        <f>Tavola1!J278-Tavola1!J277</f>
        <v>142</v>
      </c>
      <c r="K315" s="3">
        <f>Tavola1!K278-Tavola1!K277</f>
        <v>1259</v>
      </c>
      <c r="L315" s="3">
        <f>Tavola1!L278-Tavola1!L277</f>
        <v>34</v>
      </c>
      <c r="M315" s="2">
        <f t="shared" ref="M315" si="48">D315/B315</f>
        <v>0.12986169126520003</v>
      </c>
      <c r="N315" s="2">
        <f t="shared" ref="N315" si="49">D315/C315</f>
        <v>0.21907297212652677</v>
      </c>
    </row>
    <row r="316" spans="1:14" hidden="1" outlineLevel="1">
      <c r="A316" s="16">
        <v>44167</v>
      </c>
      <c r="B316" s="3">
        <f>Tavola1!B279-Tavola1!B278</f>
        <v>11536</v>
      </c>
      <c r="C316" s="3">
        <f>Tavola1!C279-Tavola1!C278</f>
        <v>7171</v>
      </c>
      <c r="D316" s="3">
        <f>Tavola1!D279-Tavola1!D278</f>
        <v>1483</v>
      </c>
      <c r="E316" s="3">
        <f>Tavola1!E279-Tavola1!E278</f>
        <v>-999</v>
      </c>
      <c r="F316" s="3">
        <f>Tavola1!F279-Tavola1!F278</f>
        <v>-23</v>
      </c>
      <c r="G316" s="3">
        <f>Tavola1!G279-Tavola1!G278</f>
        <v>-23</v>
      </c>
      <c r="H316" s="3">
        <f>Tavola1!H279-Tavola1!H278</f>
        <v>0</v>
      </c>
      <c r="I316" s="3"/>
      <c r="J316" s="3">
        <f>Tavola1!J279-Tavola1!J278</f>
        <v>-976</v>
      </c>
      <c r="K316" s="3">
        <f>Tavola1!K279-Tavola1!K278</f>
        <v>2455</v>
      </c>
      <c r="L316" s="3">
        <f>Tavola1!L279-Tavola1!L278</f>
        <v>27</v>
      </c>
      <c r="M316" s="2">
        <f t="shared" ref="M316:M321" si="50">D316/B316</f>
        <v>0.12855409153952843</v>
      </c>
      <c r="N316" s="2">
        <f t="shared" ref="N316:N321" si="51">D316/C316</f>
        <v>0.20680518756100963</v>
      </c>
    </row>
    <row r="317" spans="1:14" hidden="1" outlineLevel="1">
      <c r="A317" s="16">
        <v>44168</v>
      </c>
      <c r="B317" s="3">
        <f>Tavola1!B280-Tavola1!B279</f>
        <v>10581</v>
      </c>
      <c r="C317" s="3">
        <f>Tavola1!C280-Tavola1!C279</f>
        <v>6329</v>
      </c>
      <c r="D317" s="3">
        <f>Tavola1!D280-Tavola1!D279</f>
        <v>1294</v>
      </c>
      <c r="E317" s="3">
        <f>Tavola1!E280-Tavola1!E279</f>
        <v>49</v>
      </c>
      <c r="F317" s="3">
        <f>Tavola1!F280-Tavola1!F279</f>
        <v>-28</v>
      </c>
      <c r="G317" s="3">
        <f>Tavola1!G280-Tavola1!G279</f>
        <v>-29</v>
      </c>
      <c r="H317" s="3">
        <f>Tavola1!H280-Tavola1!H279</f>
        <v>1</v>
      </c>
      <c r="I317" s="3"/>
      <c r="J317" s="3">
        <f>Tavola1!J280-Tavola1!J279</f>
        <v>77</v>
      </c>
      <c r="K317" s="3">
        <f>Tavola1!K280-Tavola1!K279</f>
        <v>1211</v>
      </c>
      <c r="L317" s="3">
        <f>Tavola1!L280-Tavola1!L279</f>
        <v>34</v>
      </c>
      <c r="M317" s="2">
        <f t="shared" si="50"/>
        <v>0.12229467914185804</v>
      </c>
      <c r="N317" s="2">
        <f t="shared" si="51"/>
        <v>0.20445568020224364</v>
      </c>
    </row>
    <row r="318" spans="1:14" hidden="1" outlineLevel="1">
      <c r="A318" s="16">
        <v>44169</v>
      </c>
      <c r="B318" s="3">
        <f>Tavola1!B281-Tavola1!B280</f>
        <v>10026</v>
      </c>
      <c r="C318" s="3">
        <f>Tavola1!C281-Tavola1!C280</f>
        <v>5870</v>
      </c>
      <c r="D318" s="3">
        <f>Tavola1!D281-Tavola1!D280</f>
        <v>1365</v>
      </c>
      <c r="E318" s="3">
        <f>Tavola1!E281-Tavola1!E280</f>
        <v>-430</v>
      </c>
      <c r="F318" s="3">
        <f>Tavola1!F281-Tavola1!F280</f>
        <v>-39</v>
      </c>
      <c r="G318" s="3">
        <f>Tavola1!G281-Tavola1!G280</f>
        <v>-34</v>
      </c>
      <c r="H318" s="3">
        <f>Tavola1!H281-Tavola1!H280</f>
        <v>-5</v>
      </c>
      <c r="I318" s="3"/>
      <c r="J318" s="3">
        <f>Tavola1!J281-Tavola1!J280</f>
        <v>-391</v>
      </c>
      <c r="K318" s="3">
        <f>Tavola1!K281-Tavola1!K280</f>
        <v>1756</v>
      </c>
      <c r="L318" s="3">
        <f>Tavola1!L281-Tavola1!L280</f>
        <v>39</v>
      </c>
      <c r="M318" s="2">
        <f t="shared" si="50"/>
        <v>0.13614602034709755</v>
      </c>
      <c r="N318" s="2">
        <f t="shared" si="51"/>
        <v>0.23253833049403747</v>
      </c>
    </row>
    <row r="319" spans="1:14" hidden="1" outlineLevel="1">
      <c r="A319" s="16">
        <v>44170</v>
      </c>
      <c r="B319" s="3">
        <f>Tavola1!B282-Tavola1!B281</f>
        <v>10875</v>
      </c>
      <c r="C319" s="3">
        <f>Tavola1!C282-Tavola1!C281</f>
        <v>6398</v>
      </c>
      <c r="D319" s="3">
        <f>Tavola1!D282-Tavola1!D281</f>
        <v>1240</v>
      </c>
      <c r="E319" s="3">
        <f>Tavola1!E282-Tavola1!E281</f>
        <v>190</v>
      </c>
      <c r="F319" s="3">
        <f>Tavola1!F282-Tavola1!F281</f>
        <v>-32</v>
      </c>
      <c r="G319" s="3">
        <f>Tavola1!G282-Tavola1!G281</f>
        <v>-31</v>
      </c>
      <c r="H319" s="3">
        <f>Tavola1!H282-Tavola1!H281</f>
        <v>-1</v>
      </c>
      <c r="I319" s="3"/>
      <c r="J319" s="3">
        <f>Tavola1!J282-Tavola1!J281</f>
        <v>222</v>
      </c>
      <c r="K319" s="3">
        <f>Tavola1!K282-Tavola1!K281</f>
        <v>1016</v>
      </c>
      <c r="L319" s="3">
        <f>Tavola1!L282-Tavola1!L281</f>
        <v>34</v>
      </c>
      <c r="M319" s="2">
        <f t="shared" si="50"/>
        <v>0.11402298850574713</v>
      </c>
      <c r="N319" s="2">
        <f t="shared" si="51"/>
        <v>0.19381056580181308</v>
      </c>
    </row>
    <row r="320" spans="1:14" hidden="1" outlineLevel="1">
      <c r="A320" s="16">
        <v>44171</v>
      </c>
      <c r="B320" s="3">
        <f>Tavola1!B283-Tavola1!B282</f>
        <v>8132</v>
      </c>
      <c r="C320" s="3">
        <f>Tavola1!C283-Tavola1!C282</f>
        <v>5023</v>
      </c>
      <c r="D320" s="3">
        <f>Tavola1!D283-Tavola1!D282</f>
        <v>1022</v>
      </c>
      <c r="E320" s="3">
        <f>Tavola1!E283-Tavola1!E282</f>
        <v>206</v>
      </c>
      <c r="F320" s="3">
        <f>Tavola1!F283-Tavola1!F282</f>
        <v>-35</v>
      </c>
      <c r="G320" s="3">
        <f>Tavola1!G283-Tavola1!G282</f>
        <v>-33</v>
      </c>
      <c r="H320" s="3">
        <f>Tavola1!H283-Tavola1!H282</f>
        <v>-2</v>
      </c>
      <c r="I320" s="3"/>
      <c r="J320" s="3">
        <f>Tavola1!J283-Tavola1!J282</f>
        <v>241</v>
      </c>
      <c r="K320" s="3">
        <f>Tavola1!K283-Tavola1!K282</f>
        <v>780</v>
      </c>
      <c r="L320" s="3">
        <f>Tavola1!L283-Tavola1!L282</f>
        <v>36</v>
      </c>
      <c r="M320" s="2">
        <f t="shared" si="50"/>
        <v>0.12567634038366945</v>
      </c>
      <c r="N320" s="2">
        <f t="shared" si="51"/>
        <v>0.20346406529962174</v>
      </c>
    </row>
    <row r="321" spans="1:14" collapsed="1">
      <c r="A321" t="s">
        <v>158</v>
      </c>
      <c r="B321" s="3">
        <f>SUM(B314:B320)</f>
        <v>70525</v>
      </c>
      <c r="C321" s="3">
        <f>SUM(C314:C320)</f>
        <v>42142</v>
      </c>
      <c r="D321" s="3">
        <f t="shared" ref="D321:L321" si="52">SUM(D314:D320)</f>
        <v>8941</v>
      </c>
      <c r="E321" s="3">
        <f t="shared" si="52"/>
        <v>-738</v>
      </c>
      <c r="F321" s="3">
        <f t="shared" si="52"/>
        <v>-183</v>
      </c>
      <c r="G321" s="3">
        <f t="shared" si="52"/>
        <v>-155</v>
      </c>
      <c r="H321" s="3">
        <f t="shared" si="52"/>
        <v>-28</v>
      </c>
      <c r="I321" s="3"/>
      <c r="J321" s="3">
        <f t="shared" si="52"/>
        <v>-555</v>
      </c>
      <c r="K321" s="3">
        <f t="shared" si="52"/>
        <v>9426</v>
      </c>
      <c r="L321" s="3">
        <f t="shared" si="52"/>
        <v>253</v>
      </c>
      <c r="M321" s="2">
        <f t="shared" si="50"/>
        <v>0.1267777383906416</v>
      </c>
      <c r="N321" s="2">
        <f t="shared" si="51"/>
        <v>0.21216363722651987</v>
      </c>
    </row>
    <row r="322" spans="1:14" hidden="1" outlineLevel="1">
      <c r="A322" s="16">
        <v>44172</v>
      </c>
      <c r="B322" s="3">
        <f>Tavola1!B284-Tavola1!B283</f>
        <v>8386</v>
      </c>
      <c r="C322" s="3">
        <f>Tavola1!C284-Tavola1!C283</f>
        <v>4828</v>
      </c>
      <c r="D322" s="3">
        <f>Tavola1!D284-Tavola1!D283</f>
        <v>918</v>
      </c>
      <c r="E322" s="3">
        <f>Tavola1!E284-Tavola1!E283</f>
        <v>500</v>
      </c>
      <c r="F322" s="3">
        <f>Tavola1!F284-Tavola1!F283</f>
        <v>12</v>
      </c>
      <c r="G322" s="3">
        <f>Tavola1!G284-Tavola1!G283</f>
        <v>20</v>
      </c>
      <c r="H322" s="3">
        <f>Tavola1!H284-Tavola1!H283</f>
        <v>-8</v>
      </c>
      <c r="I322" s="3">
        <f>Tavola1!I284</f>
        <v>9</v>
      </c>
      <c r="J322" s="3">
        <f>Tavola1!J284-Tavola1!J283</f>
        <v>488</v>
      </c>
      <c r="K322" s="3">
        <f>Tavola1!K284-Tavola1!K283</f>
        <v>384</v>
      </c>
      <c r="L322" s="3">
        <f>Tavola1!L284-Tavola1!L283</f>
        <v>34</v>
      </c>
      <c r="M322" s="2">
        <f t="shared" ref="M322" si="53">D322/B322</f>
        <v>0.10946816122108276</v>
      </c>
      <c r="N322" s="2">
        <f t="shared" ref="N322" si="54">D322/C322</f>
        <v>0.19014084507042253</v>
      </c>
    </row>
    <row r="323" spans="1:14" hidden="1" outlineLevel="1">
      <c r="A323" s="16">
        <v>44173</v>
      </c>
      <c r="B323" s="3">
        <f>Tavola1!B285-Tavola1!B284</f>
        <v>9966</v>
      </c>
      <c r="C323" s="3">
        <f>Tavola1!C285-Tavola1!C284</f>
        <v>5880</v>
      </c>
      <c r="D323" s="3">
        <f>Tavola1!D285-Tavola1!D284</f>
        <v>1148</v>
      </c>
      <c r="E323" s="3">
        <f>Tavola1!E285-Tavola1!E284</f>
        <v>-691</v>
      </c>
      <c r="F323" s="3">
        <f>Tavola1!F285-Tavola1!F284</f>
        <v>-19</v>
      </c>
      <c r="G323" s="3">
        <f>Tavola1!G285-Tavola1!G284</f>
        <v>-13</v>
      </c>
      <c r="H323" s="3">
        <f>Tavola1!H285-Tavola1!H284</f>
        <v>-6</v>
      </c>
      <c r="I323" s="3">
        <f>Tavola1!I285</f>
        <v>15</v>
      </c>
      <c r="J323" s="3">
        <f>Tavola1!J285-Tavola1!J284</f>
        <v>-672</v>
      </c>
      <c r="K323" s="3">
        <f>Tavola1!K285-Tavola1!K284</f>
        <v>1803</v>
      </c>
      <c r="L323" s="3">
        <f>Tavola1!L285-Tavola1!L284</f>
        <v>36</v>
      </c>
      <c r="M323" s="2">
        <f t="shared" ref="M323:M329" si="55">D323/B323</f>
        <v>0.11519165161549268</v>
      </c>
      <c r="N323" s="2">
        <f t="shared" ref="N323:N329" si="56">D323/C323</f>
        <v>0.19523809523809524</v>
      </c>
    </row>
    <row r="324" spans="1:14" hidden="1" outlineLevel="1">
      <c r="A324" s="16">
        <v>44174</v>
      </c>
      <c r="B324" s="3">
        <f>Tavola1!B286-Tavola1!B285</f>
        <v>7013</v>
      </c>
      <c r="C324" s="3">
        <f>Tavola1!C286-Tavola1!C285</f>
        <v>4266</v>
      </c>
      <c r="D324" s="3">
        <f>Tavola1!D286-Tavola1!D285</f>
        <v>753</v>
      </c>
      <c r="E324" s="3">
        <f>Tavola1!E286-Tavola1!E285</f>
        <v>-908</v>
      </c>
      <c r="F324" s="3">
        <f>Tavola1!F286-Tavola1!F285</f>
        <v>-1</v>
      </c>
      <c r="G324" s="3">
        <f>Tavola1!G286-Tavola1!G285</f>
        <v>0</v>
      </c>
      <c r="H324" s="3">
        <f>Tavola1!H286-Tavola1!H285</f>
        <v>-1</v>
      </c>
      <c r="I324" s="3">
        <f>Tavola1!I286</f>
        <v>18</v>
      </c>
      <c r="J324" s="3">
        <f>Tavola1!J286-Tavola1!J285</f>
        <v>-907</v>
      </c>
      <c r="K324" s="3">
        <f>Tavola1!K286-Tavola1!K285</f>
        <v>1627</v>
      </c>
      <c r="L324" s="3">
        <f>Tavola1!L286-Tavola1!L285</f>
        <v>34</v>
      </c>
      <c r="M324" s="2">
        <f t="shared" si="55"/>
        <v>0.10737202338514187</v>
      </c>
      <c r="N324" s="2">
        <f t="shared" si="56"/>
        <v>0.17651195499296765</v>
      </c>
    </row>
    <row r="325" spans="1:14" hidden="1" outlineLevel="1">
      <c r="A325" s="16">
        <v>44175</v>
      </c>
      <c r="B325" s="3">
        <f>Tavola1!B287-Tavola1!B286</f>
        <v>9526</v>
      </c>
      <c r="C325" s="3">
        <f>Tavola1!C287-Tavola1!C286</f>
        <v>5923</v>
      </c>
      <c r="D325" s="3">
        <f>Tavola1!D287-Tavola1!D286</f>
        <v>1059</v>
      </c>
      <c r="E325" s="3">
        <f>Tavola1!E287-Tavola1!E286</f>
        <v>-1678</v>
      </c>
      <c r="F325" s="3">
        <f>Tavola1!F287-Tavola1!F286</f>
        <v>-33</v>
      </c>
      <c r="G325" s="3">
        <f>Tavola1!G287-Tavola1!G286</f>
        <v>-32</v>
      </c>
      <c r="H325" s="3">
        <f>Tavola1!H287-Tavola1!H286</f>
        <v>-1</v>
      </c>
      <c r="I325" s="3">
        <f>Tavola1!I287</f>
        <v>21</v>
      </c>
      <c r="J325" s="3">
        <f>Tavola1!J287-Tavola1!J286</f>
        <v>-1645</v>
      </c>
      <c r="K325" s="3">
        <f>Tavola1!K287-Tavola1!K286</f>
        <v>2705</v>
      </c>
      <c r="L325" s="3">
        <f>Tavola1!L287-Tavola1!L286</f>
        <v>32</v>
      </c>
      <c r="M325" s="2">
        <f t="shared" si="55"/>
        <v>0.11116943103086289</v>
      </c>
      <c r="N325" s="2">
        <f t="shared" si="56"/>
        <v>0.1787945297990883</v>
      </c>
    </row>
    <row r="326" spans="1:14" hidden="1" outlineLevel="1">
      <c r="A326" s="16">
        <v>44176</v>
      </c>
      <c r="B326" s="3">
        <f>Tavola1!B288-Tavola1!B287</f>
        <v>9534</v>
      </c>
      <c r="C326" s="3">
        <f>Tavola1!C288-Tavola1!C287</f>
        <v>4503</v>
      </c>
      <c r="D326" s="3">
        <f>Tavola1!D288-Tavola1!D287</f>
        <v>999</v>
      </c>
      <c r="E326" s="3">
        <f>Tavola1!E288-Tavola1!E287</f>
        <v>-559</v>
      </c>
      <c r="F326" s="3">
        <f>Tavola1!F288-Tavola1!F287</f>
        <v>-62</v>
      </c>
      <c r="G326" s="3">
        <f>Tavola1!G288-Tavola1!G287</f>
        <v>-62</v>
      </c>
      <c r="H326" s="3">
        <f>Tavola1!H288-Tavola1!H287</f>
        <v>0</v>
      </c>
      <c r="I326" s="3">
        <f>Tavola1!I288</f>
        <v>15</v>
      </c>
      <c r="J326" s="3">
        <f>Tavola1!J288-Tavola1!J287</f>
        <v>-497</v>
      </c>
      <c r="K326" s="3">
        <f>Tavola1!K288-Tavola1!K287</f>
        <v>1530</v>
      </c>
      <c r="L326" s="3">
        <f>Tavola1!L288-Tavola1!L287</f>
        <v>28</v>
      </c>
      <c r="M326" s="2">
        <f t="shared" si="55"/>
        <v>0.10478288231592196</v>
      </c>
      <c r="N326" s="2">
        <f t="shared" si="56"/>
        <v>0.22185209860093272</v>
      </c>
    </row>
    <row r="327" spans="1:14" hidden="1" outlineLevel="1">
      <c r="A327" s="16">
        <v>44177</v>
      </c>
      <c r="B327" s="3">
        <f>Tavola1!B289-Tavola1!B288</f>
        <v>9059</v>
      </c>
      <c r="C327" s="3">
        <f>Tavola1!C289-Tavola1!C288</f>
        <v>5940</v>
      </c>
      <c r="D327" s="3">
        <f>Tavola1!D289-Tavola1!D288</f>
        <v>1016</v>
      </c>
      <c r="E327" s="3">
        <f>Tavola1!E289-Tavola1!E288</f>
        <v>-649</v>
      </c>
      <c r="F327" s="3">
        <f>Tavola1!F289-Tavola1!F288</f>
        <v>-38</v>
      </c>
      <c r="G327" s="3">
        <f>Tavola1!G289-Tavola1!G288</f>
        <v>-37</v>
      </c>
      <c r="H327" s="3">
        <f>Tavola1!H289-Tavola1!H288</f>
        <v>-1</v>
      </c>
      <c r="I327" s="3">
        <f>Tavola1!I289</f>
        <v>16</v>
      </c>
      <c r="J327" s="3">
        <f>Tavola1!J289-Tavola1!J288</f>
        <v>-611</v>
      </c>
      <c r="K327" s="3">
        <f>Tavola1!K289-Tavola1!K288</f>
        <v>1642</v>
      </c>
      <c r="L327" s="3">
        <f>Tavola1!L289-Tavola1!L288</f>
        <v>23</v>
      </c>
      <c r="M327" s="2">
        <f t="shared" si="55"/>
        <v>0.11215365934429848</v>
      </c>
      <c r="N327" s="2">
        <f t="shared" si="56"/>
        <v>0.17104377104377105</v>
      </c>
    </row>
    <row r="328" spans="1:14" hidden="1" outlineLevel="1">
      <c r="A328" s="16">
        <v>44178</v>
      </c>
      <c r="B328" s="3">
        <f>Tavola1!B290-Tavola1!B289</f>
        <v>7094</v>
      </c>
      <c r="C328" s="3">
        <f>Tavola1!C290-Tavola1!C289</f>
        <v>4385</v>
      </c>
      <c r="D328" s="3">
        <f>Tavola1!D290-Tavola1!D289</f>
        <v>808</v>
      </c>
      <c r="E328" s="3">
        <f>Tavola1!E290-Tavola1!E289</f>
        <v>-42</v>
      </c>
      <c r="F328" s="3">
        <f>Tavola1!F290-Tavola1!F289</f>
        <v>-15</v>
      </c>
      <c r="G328" s="3">
        <f>Tavola1!G290-Tavola1!G289</f>
        <v>-17</v>
      </c>
      <c r="H328" s="3">
        <f>Tavola1!H290-Tavola1!H289</f>
        <v>2</v>
      </c>
      <c r="I328" s="3">
        <f>Tavola1!I290</f>
        <v>12</v>
      </c>
      <c r="J328" s="3">
        <f>Tavola1!J290-Tavola1!J289</f>
        <v>-27</v>
      </c>
      <c r="K328" s="3">
        <f>Tavola1!K290-Tavola1!K289</f>
        <v>829</v>
      </c>
      <c r="L328" s="3">
        <f>Tavola1!L290-Tavola1!L289</f>
        <v>21</v>
      </c>
      <c r="M328" s="2">
        <f t="shared" si="55"/>
        <v>0.11389906963631238</v>
      </c>
      <c r="N328" s="2">
        <f t="shared" si="56"/>
        <v>0.18426453819840366</v>
      </c>
    </row>
    <row r="329" spans="1:14" collapsed="1">
      <c r="A329" t="s">
        <v>166</v>
      </c>
      <c r="B329" s="3">
        <f>SUM(B322:B328)</f>
        <v>60578</v>
      </c>
      <c r="C329" s="3">
        <f>SUM(C322:C328)</f>
        <v>35725</v>
      </c>
      <c r="D329" s="3">
        <f t="shared" ref="D329:L329" si="57">SUM(D322:D328)</f>
        <v>6701</v>
      </c>
      <c r="E329" s="3">
        <f t="shared" si="57"/>
        <v>-4027</v>
      </c>
      <c r="F329" s="3">
        <f t="shared" si="57"/>
        <v>-156</v>
      </c>
      <c r="G329" s="3">
        <f t="shared" si="57"/>
        <v>-141</v>
      </c>
      <c r="H329" s="3">
        <f t="shared" si="57"/>
        <v>-15</v>
      </c>
      <c r="I329" s="3">
        <f t="shared" si="57"/>
        <v>106</v>
      </c>
      <c r="J329" s="3">
        <f t="shared" si="57"/>
        <v>-3871</v>
      </c>
      <c r="K329" s="3">
        <f t="shared" si="57"/>
        <v>10520</v>
      </c>
      <c r="L329" s="3">
        <f t="shared" si="57"/>
        <v>208</v>
      </c>
      <c r="M329" s="2">
        <f t="shared" si="55"/>
        <v>0.11061771600250916</v>
      </c>
      <c r="N329" s="2">
        <f t="shared" si="56"/>
        <v>0.18757172848145556</v>
      </c>
    </row>
    <row r="330" spans="1:14" hidden="1" outlineLevel="1">
      <c r="A330" s="16">
        <v>44179</v>
      </c>
      <c r="B330" s="3">
        <f>Tavola1!B291-Tavola1!B290</f>
        <v>7091</v>
      </c>
      <c r="C330" s="3">
        <f>Tavola1!C291-Tavola1!C290</f>
        <v>4634</v>
      </c>
      <c r="D330" s="3">
        <f>Tavola1!D291-Tavola1!D290</f>
        <v>914</v>
      </c>
      <c r="E330" s="3">
        <f>Tavola1!E291-Tavola1!E290</f>
        <v>122</v>
      </c>
      <c r="F330" s="3">
        <f>Tavola1!F291-Tavola1!F290</f>
        <v>2</v>
      </c>
      <c r="G330" s="3">
        <f>Tavola1!G291-Tavola1!G290</f>
        <v>11</v>
      </c>
      <c r="H330" s="3">
        <f>Tavola1!H291-Tavola1!H290</f>
        <v>-9</v>
      </c>
      <c r="I330" s="3">
        <f>Tavola1!I291</f>
        <v>12</v>
      </c>
      <c r="J330" s="3">
        <f>Tavola1!J291-Tavola1!J290</f>
        <v>120</v>
      </c>
      <c r="K330" s="3">
        <f>Tavola1!K291-Tavola1!K290</f>
        <v>760</v>
      </c>
      <c r="L330" s="3">
        <f>Tavola1!L291-Tavola1!L290</f>
        <v>32</v>
      </c>
      <c r="M330" s="2">
        <f t="shared" ref="M330" si="58">D330/B330</f>
        <v>0.12889578338739247</v>
      </c>
      <c r="N330" s="2">
        <f t="shared" ref="N330" si="59">D330/C330</f>
        <v>0.19723780750971084</v>
      </c>
    </row>
    <row r="331" spans="1:14" hidden="1" outlineLevel="1">
      <c r="A331" s="16">
        <v>44180</v>
      </c>
      <c r="B331" s="3">
        <f>Tavola1!B292-Tavola1!B291</f>
        <v>9086</v>
      </c>
      <c r="C331" s="3">
        <f>Tavola1!C292-Tavola1!C291</f>
        <v>5538</v>
      </c>
      <c r="D331" s="3">
        <f>Tavola1!D292-Tavola1!D291</f>
        <v>1087</v>
      </c>
      <c r="E331" s="3">
        <f>Tavola1!E292-Tavola1!E291</f>
        <v>128</v>
      </c>
      <c r="F331" s="3">
        <f>Tavola1!F292-Tavola1!F291</f>
        <v>-16</v>
      </c>
      <c r="G331" s="3">
        <f>Tavola1!G292-Tavola1!G291</f>
        <v>-12</v>
      </c>
      <c r="H331" s="3">
        <f>Tavola1!H292-Tavola1!H291</f>
        <v>-4</v>
      </c>
      <c r="I331" s="3">
        <f>Tavola1!I292</f>
        <v>14</v>
      </c>
      <c r="J331" s="3">
        <f>Tavola1!J292-Tavola1!J291</f>
        <v>144</v>
      </c>
      <c r="K331" s="3">
        <f>Tavola1!K292-Tavola1!K291</f>
        <v>928</v>
      </c>
      <c r="L331" s="3">
        <f>Tavola1!L292-Tavola1!L291</f>
        <v>31</v>
      </c>
      <c r="M331" s="2">
        <f t="shared" ref="M331:M337" si="60">D331/B331</f>
        <v>0.11963460268545015</v>
      </c>
      <c r="N331" s="2">
        <f t="shared" ref="N331:N337" si="61">D331/C331</f>
        <v>0.19628024557602022</v>
      </c>
    </row>
    <row r="332" spans="1:14" hidden="1" outlineLevel="1">
      <c r="A332" s="16">
        <v>44181</v>
      </c>
      <c r="B332" s="3">
        <f>Tavola1!B293-Tavola1!B292</f>
        <v>9974</v>
      </c>
      <c r="C332" s="3">
        <f>Tavola1!C293-Tavola1!C292</f>
        <v>6444</v>
      </c>
      <c r="D332" s="3">
        <f>Tavola1!D293-Tavola1!D292</f>
        <v>1065</v>
      </c>
      <c r="E332" s="3">
        <f>Tavola1!E293-Tavola1!E292</f>
        <v>-793</v>
      </c>
      <c r="F332" s="3">
        <f>Tavola1!F293-Tavola1!F292</f>
        <v>-39</v>
      </c>
      <c r="G332" s="3">
        <f>Tavola1!G293-Tavola1!G292</f>
        <v>-37</v>
      </c>
      <c r="H332" s="3">
        <f>Tavola1!H293-Tavola1!H292</f>
        <v>-2</v>
      </c>
      <c r="I332" s="3">
        <f>Tavola1!I293</f>
        <v>18</v>
      </c>
      <c r="J332" s="3">
        <f>Tavola1!J293-Tavola1!J292</f>
        <v>-754</v>
      </c>
      <c r="K332" s="3">
        <f>Tavola1!K293-Tavola1!K292</f>
        <v>1829</v>
      </c>
      <c r="L332" s="3">
        <f>Tavola1!L293-Tavola1!L292</f>
        <v>29</v>
      </c>
      <c r="M332" s="2">
        <f t="shared" si="60"/>
        <v>0.10677762181672348</v>
      </c>
      <c r="N332" s="2">
        <f t="shared" si="61"/>
        <v>0.16527001862197394</v>
      </c>
    </row>
    <row r="333" spans="1:14" hidden="1" outlineLevel="1">
      <c r="A333" s="16">
        <v>44182</v>
      </c>
      <c r="B333" s="3">
        <f>Tavola1!B294-Tavola1!B293</f>
        <v>9353</v>
      </c>
      <c r="C333" s="3">
        <f>Tavola1!C294-Tavola1!C293</f>
        <v>5653</v>
      </c>
      <c r="D333" s="3">
        <f>Tavola1!D294-Tavola1!D293</f>
        <v>872</v>
      </c>
      <c r="E333" s="3">
        <f>Tavola1!E294-Tavola1!E293</f>
        <v>-488</v>
      </c>
      <c r="F333" s="3">
        <f>Tavola1!F294-Tavola1!F293</f>
        <v>-61</v>
      </c>
      <c r="G333" s="3">
        <f>Tavola1!G294-Tavola1!G293</f>
        <v>-57</v>
      </c>
      <c r="H333" s="3">
        <f>Tavola1!H294-Tavola1!H293</f>
        <v>-4</v>
      </c>
      <c r="I333" s="3">
        <f>Tavola1!I294</f>
        <v>10</v>
      </c>
      <c r="J333" s="3">
        <f>Tavola1!J294-Tavola1!J293</f>
        <v>-427</v>
      </c>
      <c r="K333" s="3">
        <f>Tavola1!K294-Tavola1!K293</f>
        <v>1332</v>
      </c>
      <c r="L333" s="3">
        <f>Tavola1!L294-Tavola1!L293</f>
        <v>28</v>
      </c>
      <c r="M333" s="2">
        <f t="shared" si="60"/>
        <v>9.323211803699348E-2</v>
      </c>
      <c r="N333" s="2">
        <f t="shared" si="61"/>
        <v>0.15425437820626217</v>
      </c>
    </row>
    <row r="334" spans="1:14" hidden="1" outlineLevel="1">
      <c r="A334" s="16">
        <v>44183</v>
      </c>
      <c r="B334" s="3">
        <f>Tavola1!B295-Tavola1!B294</f>
        <v>8109</v>
      </c>
      <c r="C334" s="3">
        <f>Tavola1!C295-Tavola1!C294</f>
        <v>5076</v>
      </c>
      <c r="D334" s="3">
        <f>Tavola1!D295-Tavola1!D294</f>
        <v>731</v>
      </c>
      <c r="E334" s="3">
        <f>Tavola1!E295-Tavola1!E294</f>
        <v>-823</v>
      </c>
      <c r="F334" s="3">
        <f>Tavola1!F295-Tavola1!F294</f>
        <v>-37</v>
      </c>
      <c r="G334" s="3">
        <f>Tavola1!G295-Tavola1!G294</f>
        <v>-40</v>
      </c>
      <c r="H334" s="3">
        <f>Tavola1!H295-Tavola1!H294</f>
        <v>3</v>
      </c>
      <c r="I334" s="3">
        <f>Tavola1!I295</f>
        <v>19</v>
      </c>
      <c r="J334" s="3">
        <f>Tavola1!J295-Tavola1!J294</f>
        <v>-786</v>
      </c>
      <c r="K334" s="3">
        <f>Tavola1!K295-Tavola1!K294</f>
        <v>1532</v>
      </c>
      <c r="L334" s="3">
        <f>Tavola1!L295-Tavola1!L294</f>
        <v>22</v>
      </c>
      <c r="M334" s="2">
        <f t="shared" si="60"/>
        <v>9.0146750524109018E-2</v>
      </c>
      <c r="N334" s="2">
        <f t="shared" si="61"/>
        <v>0.14401103230890466</v>
      </c>
    </row>
    <row r="335" spans="1:14" hidden="1" outlineLevel="1">
      <c r="A335" s="16">
        <v>44184</v>
      </c>
      <c r="B335" s="3">
        <f>Tavola1!B296-Tavola1!B295</f>
        <v>7237</v>
      </c>
      <c r="C335" s="3">
        <f>Tavola1!C296-Tavola1!C295</f>
        <v>4412</v>
      </c>
      <c r="D335" s="3">
        <f>Tavola1!D296-Tavola1!D295</f>
        <v>878</v>
      </c>
      <c r="E335" s="3">
        <f>Tavola1!E296-Tavola1!E295</f>
        <v>-22</v>
      </c>
      <c r="F335" s="3">
        <f>Tavola1!F296-Tavola1!F295</f>
        <v>-28</v>
      </c>
      <c r="G335" s="3">
        <f>Tavola1!G296-Tavola1!G295</f>
        <v>-20</v>
      </c>
      <c r="H335" s="3">
        <f>Tavola1!H296-Tavola1!H295</f>
        <v>-8</v>
      </c>
      <c r="I335" s="3">
        <f>Tavola1!I296</f>
        <v>7</v>
      </c>
      <c r="J335" s="3">
        <f>Tavola1!J296-Tavola1!J295</f>
        <v>6</v>
      </c>
      <c r="K335" s="3">
        <f>Tavola1!K296-Tavola1!K295</f>
        <v>878</v>
      </c>
      <c r="L335" s="3">
        <f>Tavola1!L296-Tavola1!L295</f>
        <v>22</v>
      </c>
      <c r="M335" s="2">
        <f t="shared" si="60"/>
        <v>0.12132098936023214</v>
      </c>
      <c r="N335" s="2">
        <f t="shared" si="61"/>
        <v>0.19900271985494106</v>
      </c>
    </row>
    <row r="336" spans="1:14" hidden="1" outlineLevel="1">
      <c r="A336" s="16">
        <v>44185</v>
      </c>
      <c r="B336" s="3">
        <f>Tavola1!B297-Tavola1!B296</f>
        <v>7109</v>
      </c>
      <c r="C336" s="3">
        <f>Tavola1!C297-Tavola1!C296</f>
        <v>4584</v>
      </c>
      <c r="D336" s="3">
        <f>Tavola1!D297-Tavola1!D296</f>
        <v>792</v>
      </c>
      <c r="E336" s="3">
        <f>Tavola1!E297-Tavola1!E296</f>
        <v>40</v>
      </c>
      <c r="F336" s="3">
        <f>Tavola1!F297-Tavola1!F296</f>
        <v>9</v>
      </c>
      <c r="G336" s="3">
        <f>Tavola1!G297-Tavola1!G296</f>
        <v>5</v>
      </c>
      <c r="H336" s="3">
        <f>Tavola1!H297-Tavola1!H296</f>
        <v>4</v>
      </c>
      <c r="I336" s="3">
        <f>Tavola1!I297</f>
        <v>13</v>
      </c>
      <c r="J336" s="3">
        <f>Tavola1!J297-Tavola1!J296</f>
        <v>31</v>
      </c>
      <c r="K336" s="3">
        <f>Tavola1!K297-Tavola1!K296</f>
        <v>728</v>
      </c>
      <c r="L336" s="3">
        <f>Tavola1!L297-Tavola1!L296</f>
        <v>24</v>
      </c>
      <c r="M336" s="2">
        <f t="shared" si="60"/>
        <v>0.11140807427204952</v>
      </c>
      <c r="N336" s="2">
        <f t="shared" si="61"/>
        <v>0.17277486910994763</v>
      </c>
    </row>
    <row r="337" spans="1:14" collapsed="1">
      <c r="A337" t="s">
        <v>176</v>
      </c>
      <c r="B337" s="3">
        <f>SUM(B330:B336)</f>
        <v>57959</v>
      </c>
      <c r="C337" s="3">
        <f>SUM(C330:C336)</f>
        <v>36341</v>
      </c>
      <c r="D337" s="3">
        <f t="shared" ref="D337:L337" si="62">SUM(D330:D336)</f>
        <v>6339</v>
      </c>
      <c r="E337" s="3">
        <f t="shared" si="62"/>
        <v>-1836</v>
      </c>
      <c r="F337" s="3">
        <f t="shared" si="62"/>
        <v>-170</v>
      </c>
      <c r="G337" s="3">
        <f t="shared" si="62"/>
        <v>-150</v>
      </c>
      <c r="H337" s="3">
        <f t="shared" si="62"/>
        <v>-20</v>
      </c>
      <c r="I337" s="3">
        <f t="shared" si="62"/>
        <v>93</v>
      </c>
      <c r="J337" s="3">
        <f t="shared" si="62"/>
        <v>-1666</v>
      </c>
      <c r="K337" s="3">
        <f t="shared" si="62"/>
        <v>7987</v>
      </c>
      <c r="L337" s="3">
        <f t="shared" si="62"/>
        <v>188</v>
      </c>
      <c r="M337" s="2">
        <f t="shared" si="60"/>
        <v>0.10937041701892718</v>
      </c>
      <c r="N337" s="2">
        <f t="shared" si="61"/>
        <v>0.17443108334938498</v>
      </c>
    </row>
    <row r="338" spans="1:14" hidden="1" outlineLevel="1">
      <c r="A338" s="16">
        <v>44186</v>
      </c>
      <c r="B338" s="3">
        <f>Tavola1!B298-Tavola1!B297</f>
        <v>6216</v>
      </c>
      <c r="C338" s="3">
        <f>Tavola1!C298-Tavola1!C297</f>
        <v>3942</v>
      </c>
      <c r="D338" s="3">
        <f>Tavola1!D298-Tavola1!D297</f>
        <v>669</v>
      </c>
      <c r="E338" s="3">
        <f>Tavola1!E298-Tavola1!E297</f>
        <v>20</v>
      </c>
      <c r="F338" s="3">
        <f>Tavola1!F298-Tavola1!F297</f>
        <v>13</v>
      </c>
      <c r="G338" s="3">
        <f>Tavola1!G298-Tavola1!G297</f>
        <v>10</v>
      </c>
      <c r="H338" s="3">
        <f>Tavola1!H298-Tavola1!H297</f>
        <v>3</v>
      </c>
      <c r="I338" s="3">
        <f>Tavola1!I298</f>
        <v>16</v>
      </c>
      <c r="J338" s="3">
        <f>Tavola1!J298-Tavola1!J297</f>
        <v>7</v>
      </c>
      <c r="K338" s="3">
        <f>Tavola1!K298-Tavola1!K297</f>
        <v>623</v>
      </c>
      <c r="L338" s="3">
        <f>Tavola1!L298-Tavola1!L297</f>
        <v>26</v>
      </c>
      <c r="M338" s="2">
        <f t="shared" ref="M338" si="63">D338/B338</f>
        <v>0.10762548262548262</v>
      </c>
      <c r="N338" s="2">
        <f t="shared" ref="N338" si="64">D338/C338</f>
        <v>0.16971080669710806</v>
      </c>
    </row>
    <row r="339" spans="1:14" hidden="1" outlineLevel="1">
      <c r="A339" s="16">
        <v>44187</v>
      </c>
      <c r="B339" s="3">
        <f>Tavola1!B299-Tavola1!B298</f>
        <v>8689</v>
      </c>
      <c r="C339" s="3">
        <f>Tavola1!C299-Tavola1!C298</f>
        <v>5138</v>
      </c>
      <c r="D339" s="3">
        <f>Tavola1!D299-Tavola1!D298</f>
        <v>894</v>
      </c>
      <c r="E339" s="3">
        <f>Tavola1!E299-Tavola1!E298</f>
        <v>-411</v>
      </c>
      <c r="F339" s="3">
        <f>Tavola1!F299-Tavola1!F298</f>
        <v>-32</v>
      </c>
      <c r="G339" s="3">
        <f>Tavola1!G299-Tavola1!G298</f>
        <v>-27</v>
      </c>
      <c r="H339" s="3">
        <f>Tavola1!H299-Tavola1!H298</f>
        <v>-5</v>
      </c>
      <c r="I339" s="3">
        <f>Tavola1!I299</f>
        <v>7</v>
      </c>
      <c r="J339" s="3">
        <f>Tavola1!J299-Tavola1!J298</f>
        <v>-379</v>
      </c>
      <c r="K339" s="3">
        <f>Tavola1!K299-Tavola1!K298</f>
        <v>1283</v>
      </c>
      <c r="L339" s="3">
        <f>Tavola1!L299-Tavola1!L298</f>
        <v>22</v>
      </c>
      <c r="M339" s="2">
        <f t="shared" ref="M339:M345" si="65">D339/B339</f>
        <v>0.10288870986304523</v>
      </c>
      <c r="N339" s="2">
        <f t="shared" ref="N339:N345" si="66">D339/C339</f>
        <v>0.17399766446087972</v>
      </c>
    </row>
    <row r="340" spans="1:14" hidden="1" outlineLevel="1">
      <c r="A340" s="16">
        <v>44188</v>
      </c>
      <c r="B340" s="3">
        <f>Tavola1!B300-Tavola1!B299</f>
        <v>9264</v>
      </c>
      <c r="C340" s="3">
        <f>Tavola1!C300-Tavola1!C299</f>
        <v>5809</v>
      </c>
      <c r="D340" s="3">
        <f>Tavola1!D300-Tavola1!D299</f>
        <v>932</v>
      </c>
      <c r="E340" s="3">
        <f>Tavola1!E300-Tavola1!E299</f>
        <v>122</v>
      </c>
      <c r="F340" s="3">
        <f>Tavola1!F300-Tavola1!F299</f>
        <v>-31</v>
      </c>
      <c r="G340" s="3">
        <f>Tavola1!G300-Tavola1!G299</f>
        <v>-31</v>
      </c>
      <c r="H340" s="3">
        <f>Tavola1!H300-Tavola1!H299</f>
        <v>0</v>
      </c>
      <c r="I340" s="3">
        <f>Tavola1!I300</f>
        <v>6</v>
      </c>
      <c r="J340" s="3">
        <f>Tavola1!J300-Tavola1!J299</f>
        <v>153</v>
      </c>
      <c r="K340" s="3">
        <f>Tavola1!K300-Tavola1!K299</f>
        <v>800</v>
      </c>
      <c r="L340" s="3">
        <f>Tavola1!L300-Tavola1!L299</f>
        <v>10</v>
      </c>
      <c r="M340" s="2">
        <f t="shared" si="65"/>
        <v>0.10060449050086356</v>
      </c>
      <c r="N340" s="2">
        <f t="shared" si="66"/>
        <v>0.16044069547254261</v>
      </c>
    </row>
    <row r="341" spans="1:14" hidden="1" outlineLevel="1">
      <c r="A341" s="16">
        <v>44189</v>
      </c>
      <c r="B341" s="3">
        <f>Tavola1!B301-Tavola1!B300</f>
        <v>8135</v>
      </c>
      <c r="C341" s="3">
        <f>Tavola1!C301-Tavola1!C300</f>
        <v>4808</v>
      </c>
      <c r="D341" s="3">
        <f>Tavola1!D301-Tavola1!D300</f>
        <v>853</v>
      </c>
      <c r="E341" s="3">
        <f>Tavola1!E301-Tavola1!E300</f>
        <v>-234</v>
      </c>
      <c r="F341" s="3">
        <f>Tavola1!F301-Tavola1!F300</f>
        <v>-23</v>
      </c>
      <c r="G341" s="3">
        <f>Tavola1!G301-Tavola1!G300</f>
        <v>-20</v>
      </c>
      <c r="H341" s="3">
        <f>Tavola1!H301-Tavola1!H300</f>
        <v>-3</v>
      </c>
      <c r="I341" s="3">
        <f>Tavola1!I301</f>
        <v>16</v>
      </c>
      <c r="J341" s="3">
        <f>Tavola1!J301-Tavola1!J300</f>
        <v>-211</v>
      </c>
      <c r="K341" s="3">
        <f>Tavola1!K301-Tavola1!K300</f>
        <v>1061</v>
      </c>
      <c r="L341" s="3">
        <f>Tavola1!L301-Tavola1!L300</f>
        <v>26</v>
      </c>
      <c r="M341" s="2">
        <f t="shared" si="65"/>
        <v>0.10485556238475723</v>
      </c>
      <c r="N341" s="2">
        <f t="shared" si="66"/>
        <v>0.17741264559068221</v>
      </c>
    </row>
    <row r="342" spans="1:14" hidden="1" outlineLevel="1">
      <c r="A342" s="16">
        <v>44190</v>
      </c>
      <c r="B342" s="3">
        <f>Tavola1!B302-Tavola1!B301</f>
        <v>6472</v>
      </c>
      <c r="C342" s="3">
        <f>Tavola1!C302-Tavola1!C301</f>
        <v>4215</v>
      </c>
      <c r="D342" s="3">
        <f>Tavola1!D302-Tavola1!D301</f>
        <v>720</v>
      </c>
      <c r="E342" s="3">
        <f>Tavola1!E302-Tavola1!E301</f>
        <v>-148</v>
      </c>
      <c r="F342" s="3">
        <f>Tavola1!F302-Tavola1!F301</f>
        <v>-12</v>
      </c>
      <c r="G342" s="3">
        <f>Tavola1!G302-Tavola1!G301</f>
        <v>-13</v>
      </c>
      <c r="H342" s="3">
        <f>Tavola1!H302-Tavola1!H301</f>
        <v>1</v>
      </c>
      <c r="I342" s="3">
        <f>Tavola1!I302</f>
        <v>15</v>
      </c>
      <c r="J342" s="3">
        <f>Tavola1!J302-Tavola1!J301</f>
        <v>-136</v>
      </c>
      <c r="K342" s="3">
        <f>Tavola1!K302-Tavola1!K301</f>
        <v>851</v>
      </c>
      <c r="L342" s="3">
        <f>Tavola1!L302-Tavola1!L301</f>
        <v>17</v>
      </c>
      <c r="M342" s="2">
        <f t="shared" si="65"/>
        <v>0.11124845488257108</v>
      </c>
      <c r="N342" s="2">
        <f t="shared" si="66"/>
        <v>0.1708185053380783</v>
      </c>
    </row>
    <row r="343" spans="1:14" hidden="1" outlineLevel="1">
      <c r="A343" s="16">
        <v>44191</v>
      </c>
      <c r="B343" s="3">
        <f>Tavola1!B303-Tavola1!B302</f>
        <v>4038</v>
      </c>
      <c r="C343" s="3">
        <f>Tavola1!C303-Tavola1!C302</f>
        <v>2501</v>
      </c>
      <c r="D343" s="3">
        <f>Tavola1!D303-Tavola1!D302</f>
        <v>337</v>
      </c>
      <c r="E343" s="3">
        <f>Tavola1!E303-Tavola1!E302</f>
        <v>58</v>
      </c>
      <c r="F343" s="3">
        <f>Tavola1!F303-Tavola1!F302</f>
        <v>15</v>
      </c>
      <c r="G343" s="3">
        <f>Tavola1!G303-Tavola1!G302</f>
        <v>19</v>
      </c>
      <c r="H343" s="3">
        <f>Tavola1!H303-Tavola1!H302</f>
        <v>-4</v>
      </c>
      <c r="I343" s="3">
        <f>Tavola1!I303</f>
        <v>8</v>
      </c>
      <c r="J343" s="3">
        <f>Tavola1!J303-Tavola1!J302</f>
        <v>43</v>
      </c>
      <c r="K343" s="3">
        <f>Tavola1!K303-Tavola1!K302</f>
        <v>252</v>
      </c>
      <c r="L343" s="3">
        <f>Tavola1!L303-Tavola1!L302</f>
        <v>27</v>
      </c>
      <c r="M343" s="2">
        <f t="shared" si="65"/>
        <v>8.3457157008420005E-2</v>
      </c>
      <c r="N343" s="2">
        <f t="shared" si="66"/>
        <v>0.13474610155937625</v>
      </c>
    </row>
    <row r="344" spans="1:14" hidden="1" outlineLevel="1">
      <c r="A344" s="16">
        <v>44192</v>
      </c>
      <c r="B344" s="3">
        <f>Tavola1!B304-Tavola1!B303</f>
        <v>5630</v>
      </c>
      <c r="C344" s="3">
        <f>Tavola1!C304-Tavola1!C303</f>
        <v>3444</v>
      </c>
      <c r="D344" s="3">
        <f>Tavola1!D304-Tavola1!D303</f>
        <v>682</v>
      </c>
      <c r="E344" s="3">
        <f>Tavola1!E304-Tavola1!E303</f>
        <v>-123</v>
      </c>
      <c r="F344" s="3">
        <f>Tavola1!F304-Tavola1!F303</f>
        <v>17</v>
      </c>
      <c r="G344" s="3">
        <f>Tavola1!G304-Tavola1!G303</f>
        <v>13</v>
      </c>
      <c r="H344" s="3">
        <f>Tavola1!H304-Tavola1!H303</f>
        <v>4</v>
      </c>
      <c r="I344" s="3">
        <f>Tavola1!I304</f>
        <v>14</v>
      </c>
      <c r="J344" s="3">
        <f>Tavola1!J304-Tavola1!J303</f>
        <v>-140</v>
      </c>
      <c r="K344" s="3">
        <f>Tavola1!K304-Tavola1!K303</f>
        <v>790</v>
      </c>
      <c r="L344" s="3">
        <f>Tavola1!L304-Tavola1!L303</f>
        <v>15</v>
      </c>
      <c r="M344" s="2">
        <f t="shared" si="65"/>
        <v>0.12113676731793961</v>
      </c>
      <c r="N344" s="2">
        <f t="shared" si="66"/>
        <v>0.19802555168408828</v>
      </c>
    </row>
    <row r="345" spans="1:14" collapsed="1">
      <c r="A345" t="s">
        <v>187</v>
      </c>
      <c r="B345" s="3">
        <f>SUM(B338:B344)</f>
        <v>48444</v>
      </c>
      <c r="C345" s="3">
        <f>SUM(C338:C344)</f>
        <v>29857</v>
      </c>
      <c r="D345" s="3">
        <f t="shared" ref="D345:L345" si="67">SUM(D338:D344)</f>
        <v>5087</v>
      </c>
      <c r="E345" s="3">
        <f t="shared" si="67"/>
        <v>-716</v>
      </c>
      <c r="F345" s="3">
        <f t="shared" si="67"/>
        <v>-53</v>
      </c>
      <c r="G345" s="3">
        <f t="shared" si="67"/>
        <v>-49</v>
      </c>
      <c r="H345" s="3">
        <f t="shared" si="67"/>
        <v>-4</v>
      </c>
      <c r="I345" s="3">
        <f t="shared" si="67"/>
        <v>82</v>
      </c>
      <c r="J345" s="3">
        <f t="shared" si="67"/>
        <v>-663</v>
      </c>
      <c r="K345" s="3">
        <f t="shared" si="67"/>
        <v>5660</v>
      </c>
      <c r="L345" s="3">
        <f t="shared" si="67"/>
        <v>143</v>
      </c>
      <c r="M345" s="2">
        <f t="shared" si="65"/>
        <v>0.10500784410866154</v>
      </c>
      <c r="N345" s="2">
        <f t="shared" si="66"/>
        <v>0.17037880564021837</v>
      </c>
    </row>
    <row r="346" spans="1:14" hidden="1" outlineLevel="1">
      <c r="A346" s="16">
        <v>44193</v>
      </c>
      <c r="B346" s="3">
        <f>Tavola1!B305-Tavola1!B304</f>
        <v>5693</v>
      </c>
      <c r="C346" s="3">
        <f>Tavola1!C305-Tavola1!C304</f>
        <v>3713</v>
      </c>
      <c r="D346" s="3">
        <f>Tavola1!D305-Tavola1!D304</f>
        <v>650</v>
      </c>
      <c r="E346" s="3">
        <f>Tavola1!E305-Tavola1!E304</f>
        <v>79</v>
      </c>
      <c r="F346" s="3">
        <f>Tavola1!F305-Tavola1!F304</f>
        <v>38</v>
      </c>
      <c r="G346" s="3">
        <f>Tavola1!G305-Tavola1!G304</f>
        <v>37</v>
      </c>
      <c r="H346" s="3">
        <f>Tavola1!H305-Tavola1!H304</f>
        <v>1</v>
      </c>
      <c r="I346" s="3">
        <f>Tavola1!I305</f>
        <v>15</v>
      </c>
      <c r="J346" s="3">
        <f>Tavola1!J305-Tavola1!J304</f>
        <v>41</v>
      </c>
      <c r="K346" s="3">
        <f>Tavola1!K305-Tavola1!K304</f>
        <v>543</v>
      </c>
      <c r="L346" s="3">
        <f>Tavola1!L305-Tavola1!L304</f>
        <v>28</v>
      </c>
      <c r="M346" s="2">
        <f t="shared" ref="M346" si="68">D346/B346</f>
        <v>0.11417530300368874</v>
      </c>
      <c r="N346" s="2">
        <f t="shared" ref="N346" si="69">D346/C346</f>
        <v>0.17506059789927284</v>
      </c>
    </row>
    <row r="347" spans="1:14" hidden="1" outlineLevel="1">
      <c r="A347" s="16">
        <v>44194</v>
      </c>
      <c r="B347" s="3">
        <f>Tavola1!B306-Tavola1!B305</f>
        <v>8807</v>
      </c>
      <c r="C347" s="3">
        <f>Tavola1!C306-Tavola1!C305</f>
        <v>5164</v>
      </c>
      <c r="D347" s="3">
        <f>Tavola1!D306-Tavola1!D305</f>
        <v>995</v>
      </c>
      <c r="E347" s="3">
        <f>Tavola1!E306-Tavola1!E305</f>
        <v>163</v>
      </c>
      <c r="F347" s="3">
        <f>Tavola1!F306-Tavola1!F305</f>
        <v>23</v>
      </c>
      <c r="G347" s="3">
        <f>Tavola1!G306-Tavola1!G305</f>
        <v>29</v>
      </c>
      <c r="H347" s="3">
        <f>Tavola1!H306-Tavola1!H305</f>
        <v>-6</v>
      </c>
      <c r="I347" s="3">
        <f>Tavola1!I306</f>
        <v>8</v>
      </c>
      <c r="J347" s="3">
        <f>Tavola1!J306-Tavola1!J305</f>
        <v>140</v>
      </c>
      <c r="K347" s="3">
        <f>Tavola1!K306-Tavola1!K305</f>
        <v>806</v>
      </c>
      <c r="L347" s="3">
        <f>Tavola1!L306-Tavola1!L305</f>
        <v>26</v>
      </c>
      <c r="M347" s="2">
        <f t="shared" ref="M347:M353" si="70">D347/B347</f>
        <v>0.11297831270580221</v>
      </c>
      <c r="N347" s="2">
        <f t="shared" ref="N347:N353" si="71">D347/C347</f>
        <v>0.19268009295120062</v>
      </c>
    </row>
    <row r="348" spans="1:14" hidden="1" outlineLevel="1">
      <c r="A348" s="16">
        <v>44195</v>
      </c>
      <c r="B348" s="3">
        <f>Tavola1!B307-Tavola1!B306</f>
        <v>8497</v>
      </c>
      <c r="C348" s="3">
        <f>Tavola1!C307-Tavola1!C306</f>
        <v>5298</v>
      </c>
      <c r="D348" s="3">
        <f>Tavola1!D307-Tavola1!D306</f>
        <v>1084</v>
      </c>
      <c r="E348" s="3">
        <f>Tavola1!E307-Tavola1!E306</f>
        <v>-22</v>
      </c>
      <c r="F348" s="3">
        <f>Tavola1!F307-Tavola1!F306</f>
        <v>-11</v>
      </c>
      <c r="G348" s="3">
        <f>Tavola1!G307-Tavola1!G306</f>
        <v>-8</v>
      </c>
      <c r="H348" s="3">
        <f>Tavola1!H307-Tavola1!H306</f>
        <v>-3</v>
      </c>
      <c r="I348" s="3">
        <f>Tavola1!I307</f>
        <v>12</v>
      </c>
      <c r="J348" s="3">
        <f>Tavola1!J307-Tavola1!J306</f>
        <v>-11</v>
      </c>
      <c r="K348" s="3">
        <f>Tavola1!K307-Tavola1!K306</f>
        <v>1077</v>
      </c>
      <c r="L348" s="3">
        <f>Tavola1!L307-Tavola1!L306</f>
        <v>29</v>
      </c>
      <c r="M348" s="2">
        <f t="shared" si="70"/>
        <v>0.12757443803695423</v>
      </c>
      <c r="N348" s="2">
        <f t="shared" si="71"/>
        <v>0.20460551151377879</v>
      </c>
    </row>
    <row r="349" spans="1:14" hidden="1" outlineLevel="1">
      <c r="A349" s="16">
        <v>44196</v>
      </c>
      <c r="B349" s="3">
        <f>Tavola1!B308-Tavola1!B307</f>
        <v>7308</v>
      </c>
      <c r="C349" s="3">
        <f>Tavola1!C308-Tavola1!C307</f>
        <v>4385</v>
      </c>
      <c r="D349" s="3">
        <f>Tavola1!D308-Tavola1!D307</f>
        <v>1299</v>
      </c>
      <c r="E349" s="3">
        <f>Tavola1!E308-Tavola1!E307</f>
        <v>481</v>
      </c>
      <c r="F349" s="3">
        <f>Tavola1!F308-Tavola1!F307</f>
        <v>-11</v>
      </c>
      <c r="G349" s="3">
        <f>Tavola1!G308-Tavola1!G307</f>
        <v>-16</v>
      </c>
      <c r="H349" s="3">
        <f>Tavola1!H308-Tavola1!H307</f>
        <v>5</v>
      </c>
      <c r="I349" s="3">
        <f>Tavola1!I308</f>
        <v>13</v>
      </c>
      <c r="J349" s="3">
        <f>Tavola1!J308-Tavola1!J307</f>
        <v>492</v>
      </c>
      <c r="K349" s="3">
        <f>Tavola1!K308-Tavola1!K307</f>
        <v>787</v>
      </c>
      <c r="L349" s="3">
        <f>Tavola1!L308-Tavola1!L307</f>
        <v>31</v>
      </c>
      <c r="M349" s="2">
        <f t="shared" si="70"/>
        <v>0.1777504105090312</v>
      </c>
      <c r="N349" s="2">
        <f t="shared" si="71"/>
        <v>0.29623717217787915</v>
      </c>
    </row>
    <row r="350" spans="1:14" hidden="1" outlineLevel="1">
      <c r="A350" s="16">
        <v>44197</v>
      </c>
      <c r="B350" s="3">
        <f>Tavola1!B309-Tavola1!B308</f>
        <v>7497</v>
      </c>
      <c r="C350" s="3">
        <f>Tavola1!C309-Tavola1!C308</f>
        <v>4500</v>
      </c>
      <c r="D350" s="3">
        <f>Tavola1!D309-Tavola1!D308</f>
        <v>1122</v>
      </c>
      <c r="E350" s="3">
        <f>Tavola1!E309-Tavola1!E308</f>
        <v>479</v>
      </c>
      <c r="F350" s="3">
        <f>Tavola1!F309-Tavola1!F308</f>
        <v>9</v>
      </c>
      <c r="G350" s="3">
        <f>Tavola1!G309-Tavola1!G308</f>
        <v>4</v>
      </c>
      <c r="H350" s="3">
        <f>Tavola1!H309-Tavola1!H308</f>
        <v>5</v>
      </c>
      <c r="I350" s="3">
        <f>Tavola1!I309</f>
        <v>11</v>
      </c>
      <c r="J350" s="3">
        <f>Tavola1!J309-Tavola1!J308</f>
        <v>470</v>
      </c>
      <c r="K350" s="3">
        <f>Tavola1!K309-Tavola1!K308</f>
        <v>615</v>
      </c>
      <c r="L350" s="3">
        <f>Tavola1!L309-Tavola1!L308</f>
        <v>28</v>
      </c>
      <c r="M350" s="2">
        <f t="shared" si="70"/>
        <v>0.14965986394557823</v>
      </c>
      <c r="N350" s="2">
        <f t="shared" si="71"/>
        <v>0.24933333333333332</v>
      </c>
    </row>
    <row r="351" spans="1:14" hidden="1" outlineLevel="1">
      <c r="A351" s="16">
        <v>44198</v>
      </c>
      <c r="B351" s="3">
        <f>Tavola1!B310-Tavola1!B309</f>
        <v>5093</v>
      </c>
      <c r="C351" s="3">
        <f>Tavola1!C310-Tavola1!C309</f>
        <v>3055</v>
      </c>
      <c r="D351" s="3">
        <f>Tavola1!D310-Tavola1!D309</f>
        <v>734</v>
      </c>
      <c r="E351" s="3">
        <f>Tavola1!E310-Tavola1!E309</f>
        <v>603</v>
      </c>
      <c r="F351" s="3">
        <f>Tavola1!F310-Tavola1!F309</f>
        <v>27</v>
      </c>
      <c r="G351" s="3">
        <f>Tavola1!G310-Tavola1!G309</f>
        <v>17</v>
      </c>
      <c r="H351" s="3">
        <f>Tavola1!H310-Tavola1!H309</f>
        <v>10</v>
      </c>
      <c r="I351" s="3">
        <f>Tavola1!I310</f>
        <v>20</v>
      </c>
      <c r="J351" s="3">
        <f>Tavola1!J310-Tavola1!J309</f>
        <v>576</v>
      </c>
      <c r="K351" s="3">
        <f>Tavola1!K310-Tavola1!K309</f>
        <v>103</v>
      </c>
      <c r="L351" s="3">
        <f>Tavola1!L310-Tavola1!L309</f>
        <v>28</v>
      </c>
      <c r="M351" s="2">
        <f t="shared" si="70"/>
        <v>0.14411937954054585</v>
      </c>
      <c r="N351" s="2">
        <f t="shared" si="71"/>
        <v>0.2402618657937807</v>
      </c>
    </row>
    <row r="352" spans="1:14" hidden="1" outlineLevel="1">
      <c r="A352" s="16">
        <v>44199</v>
      </c>
      <c r="B352" s="3">
        <f>Tavola1!B311-Tavola1!B310</f>
        <v>6319</v>
      </c>
      <c r="C352" s="3">
        <f>Tavola1!C311-Tavola1!C310</f>
        <v>3798</v>
      </c>
      <c r="D352" s="3">
        <f>Tavola1!D311-Tavola1!D310</f>
        <v>1047</v>
      </c>
      <c r="E352" s="3">
        <f>Tavola1!E311-Tavola1!E310</f>
        <v>641</v>
      </c>
      <c r="F352" s="3">
        <f>Tavola1!F311-Tavola1!F310</f>
        <v>45</v>
      </c>
      <c r="G352" s="3">
        <f>Tavola1!G311-Tavola1!G310</f>
        <v>47</v>
      </c>
      <c r="H352" s="3">
        <f>Tavola1!H311-Tavola1!H310</f>
        <v>-2</v>
      </c>
      <c r="I352" s="3">
        <f>Tavola1!I311</f>
        <v>11</v>
      </c>
      <c r="J352" s="3">
        <f>Tavola1!J311-Tavola1!J310</f>
        <v>596</v>
      </c>
      <c r="K352" s="3">
        <f>Tavola1!K311-Tavola1!K310</f>
        <v>380</v>
      </c>
      <c r="L352" s="3">
        <f>Tavola1!L311-Tavola1!L310</f>
        <v>26</v>
      </c>
      <c r="M352" s="2">
        <f t="shared" si="70"/>
        <v>0.1656907738566229</v>
      </c>
      <c r="N352" s="2">
        <f t="shared" si="71"/>
        <v>0.27567140600315954</v>
      </c>
    </row>
    <row r="353" spans="1:14" collapsed="1">
      <c r="A353" t="s">
        <v>206</v>
      </c>
      <c r="B353" s="3">
        <f>SUM(B346:B352)</f>
        <v>49214</v>
      </c>
      <c r="C353" s="3">
        <f>SUM(C346:C352)</f>
        <v>29913</v>
      </c>
      <c r="D353" s="3">
        <f t="shared" ref="D353:L353" si="72">SUM(D346:D352)</f>
        <v>6931</v>
      </c>
      <c r="E353" s="3">
        <f t="shared" si="72"/>
        <v>2424</v>
      </c>
      <c r="F353" s="3">
        <f t="shared" si="72"/>
        <v>120</v>
      </c>
      <c r="G353" s="3">
        <f t="shared" si="72"/>
        <v>110</v>
      </c>
      <c r="H353" s="3">
        <f t="shared" si="72"/>
        <v>10</v>
      </c>
      <c r="I353" s="3">
        <f t="shared" si="72"/>
        <v>90</v>
      </c>
      <c r="J353" s="3">
        <f t="shared" si="72"/>
        <v>2304</v>
      </c>
      <c r="K353" s="3">
        <f t="shared" si="72"/>
        <v>4311</v>
      </c>
      <c r="L353" s="3">
        <f t="shared" si="72"/>
        <v>196</v>
      </c>
      <c r="M353" s="2">
        <f t="shared" si="70"/>
        <v>0.14083390905027024</v>
      </c>
      <c r="N353" s="2">
        <f t="shared" si="71"/>
        <v>0.23170527864139337</v>
      </c>
    </row>
    <row r="354" spans="1:14" hidden="1" outlineLevel="1">
      <c r="A354" s="16">
        <v>44200</v>
      </c>
      <c r="B354" s="3">
        <f>Tavola1!B312-Tavola1!B311</f>
        <v>7597</v>
      </c>
      <c r="C354" s="3">
        <f>Tavola1!C312-Tavola1!C311</f>
        <v>4852</v>
      </c>
      <c r="D354" s="3">
        <f>Tavola1!D312-Tavola1!D311</f>
        <v>1391</v>
      </c>
      <c r="E354" s="3">
        <f>Tavola1!E312-Tavola1!E311</f>
        <v>987</v>
      </c>
      <c r="F354" s="3">
        <f>Tavola1!F312-Tavola1!F311</f>
        <v>46</v>
      </c>
      <c r="G354" s="3">
        <f>Tavola1!G312-Tavola1!G311</f>
        <v>44</v>
      </c>
      <c r="H354" s="3">
        <f>Tavola1!H312-Tavola1!H311</f>
        <v>2</v>
      </c>
      <c r="I354" s="3">
        <f>Tavola1!I312</f>
        <v>13</v>
      </c>
      <c r="J354" s="3">
        <f>Tavola1!J312-Tavola1!J311</f>
        <v>941</v>
      </c>
      <c r="K354" s="3">
        <f>Tavola1!K312-Tavola1!K311</f>
        <v>370</v>
      </c>
      <c r="L354" s="3">
        <f>Tavola1!L312-Tavola1!L311</f>
        <v>34</v>
      </c>
      <c r="M354" s="2">
        <f t="shared" ref="M354" si="73">D354/B354</f>
        <v>0.18309859154929578</v>
      </c>
      <c r="N354" s="2">
        <f t="shared" ref="N354" si="74">D354/C354</f>
        <v>0.28668590272052763</v>
      </c>
    </row>
    <row r="355" spans="1:14" hidden="1" outlineLevel="1">
      <c r="A355" s="16">
        <v>44201</v>
      </c>
      <c r="B355" s="3">
        <f>Tavola1!B313-Tavola1!B312</f>
        <v>9537</v>
      </c>
      <c r="C355" s="3">
        <f>Tavola1!C313-Tavola1!C312</f>
        <v>6290</v>
      </c>
      <c r="D355" s="3">
        <f>Tavola1!D313-Tavola1!D312</f>
        <v>1576</v>
      </c>
      <c r="E355" s="3">
        <f>Tavola1!E313-Tavola1!E312</f>
        <v>848</v>
      </c>
      <c r="F355" s="3">
        <f>Tavola1!F313-Tavola1!F312</f>
        <v>21</v>
      </c>
      <c r="G355" s="3">
        <f>Tavola1!G313-Tavola1!G312</f>
        <v>17</v>
      </c>
      <c r="H355" s="3">
        <f>Tavola1!H313-Tavola1!H312</f>
        <v>4</v>
      </c>
      <c r="I355" s="3">
        <f>Tavola1!I313</f>
        <v>17</v>
      </c>
      <c r="J355" s="3">
        <f>Tavola1!J313-Tavola1!J312</f>
        <v>827</v>
      </c>
      <c r="K355" s="3">
        <f>Tavola1!K313-Tavola1!K312</f>
        <v>692</v>
      </c>
      <c r="L355" s="3">
        <f>Tavola1!L313-Tavola1!L312</f>
        <v>36</v>
      </c>
      <c r="M355" s="2">
        <f t="shared" ref="M355:M361" si="75">D355/B355</f>
        <v>0.16525112718884344</v>
      </c>
      <c r="N355" s="2">
        <f t="shared" ref="N355:N361" si="76">D355/C355</f>
        <v>0.25055643879173289</v>
      </c>
    </row>
    <row r="356" spans="1:14" hidden="1" outlineLevel="1">
      <c r="A356" s="16">
        <v>44202</v>
      </c>
      <c r="B356" s="3">
        <f>Tavola1!B314-Tavola1!B313</f>
        <v>9767</v>
      </c>
      <c r="C356" s="3">
        <f>Tavola1!C314-Tavola1!C313</f>
        <v>5860</v>
      </c>
      <c r="D356" s="3">
        <f>Tavola1!D314-Tavola1!D313</f>
        <v>1692</v>
      </c>
      <c r="E356" s="3">
        <f>Tavola1!E314-Tavola1!E313</f>
        <v>313</v>
      </c>
      <c r="F356" s="3">
        <f>Tavola1!F314-Tavola1!F313</f>
        <v>-4</v>
      </c>
      <c r="G356" s="3">
        <f>Tavola1!G314-Tavola1!G313</f>
        <v>-8</v>
      </c>
      <c r="H356" s="3">
        <f>Tavola1!H314-Tavola1!H313</f>
        <v>4</v>
      </c>
      <c r="I356" s="3">
        <f>Tavola1!I314</f>
        <v>17</v>
      </c>
      <c r="J356" s="3">
        <f>Tavola1!J314-Tavola1!J313</f>
        <v>317</v>
      </c>
      <c r="K356" s="3">
        <f>Tavola1!K314-Tavola1!K313</f>
        <v>1350</v>
      </c>
      <c r="L356" s="3">
        <f>Tavola1!L314-Tavola1!L313</f>
        <v>29</v>
      </c>
      <c r="M356" s="2">
        <f t="shared" si="75"/>
        <v>0.17323640831370943</v>
      </c>
      <c r="N356" s="2">
        <f t="shared" si="76"/>
        <v>0.28873720136518771</v>
      </c>
    </row>
    <row r="357" spans="1:14" hidden="1" outlineLevel="1">
      <c r="A357" s="16">
        <v>44203</v>
      </c>
      <c r="B357" s="3">
        <f>Tavola1!B315-Tavola1!B314</f>
        <v>8572</v>
      </c>
      <c r="C357" s="3">
        <f>Tavola1!C315-Tavola1!C314</f>
        <v>4998</v>
      </c>
      <c r="D357" s="3">
        <f>Tavola1!D315-Tavola1!D314</f>
        <v>1435</v>
      </c>
      <c r="E357" s="3">
        <f>Tavola1!E315-Tavola1!E314</f>
        <v>966</v>
      </c>
      <c r="F357" s="3">
        <f>Tavola1!F315-Tavola1!F314</f>
        <v>40</v>
      </c>
      <c r="G357" s="3">
        <f>Tavola1!G315-Tavola1!G314</f>
        <v>38</v>
      </c>
      <c r="H357" s="3">
        <f>Tavola1!H315-Tavola1!H314</f>
        <v>2</v>
      </c>
      <c r="I357" s="3">
        <f>Tavola1!I315</f>
        <v>17</v>
      </c>
      <c r="J357" s="3">
        <f>Tavola1!J315-Tavola1!J314</f>
        <v>926</v>
      </c>
      <c r="K357" s="3">
        <f>Tavola1!K315-Tavola1!K314</f>
        <v>433</v>
      </c>
      <c r="L357" s="3">
        <f>Tavola1!L315-Tavola1!L314</f>
        <v>36</v>
      </c>
      <c r="M357" s="2">
        <f t="shared" si="75"/>
        <v>0.16740550629958004</v>
      </c>
      <c r="N357" s="2">
        <f t="shared" si="76"/>
        <v>0.28711484593837533</v>
      </c>
    </row>
    <row r="358" spans="1:14" hidden="1" outlineLevel="1">
      <c r="A358" s="16">
        <v>44204</v>
      </c>
      <c r="B358" s="3">
        <f>Tavola1!B316-Tavola1!B315</f>
        <v>10587</v>
      </c>
      <c r="C358" s="3">
        <f>Tavola1!C316-Tavola1!C315</f>
        <v>6352</v>
      </c>
      <c r="D358" s="3">
        <f>Tavola1!D316-Tavola1!D315</f>
        <v>1842</v>
      </c>
      <c r="E358" s="3">
        <f>Tavola1!E316-Tavola1!E315</f>
        <v>967</v>
      </c>
      <c r="F358" s="3">
        <f>Tavola1!F316-Tavola1!F315</f>
        <v>22</v>
      </c>
      <c r="G358" s="3">
        <f>Tavola1!G316-Tavola1!G315</f>
        <v>18</v>
      </c>
      <c r="H358" s="3">
        <f>Tavola1!H316-Tavola1!H315</f>
        <v>4</v>
      </c>
      <c r="I358" s="3">
        <f>Tavola1!I316</f>
        <v>16</v>
      </c>
      <c r="J358" s="3">
        <f>Tavola1!J316-Tavola1!J315</f>
        <v>945</v>
      </c>
      <c r="K358" s="3">
        <f>Tavola1!K316-Tavola1!K315</f>
        <v>840</v>
      </c>
      <c r="L358" s="3">
        <f>Tavola1!L316-Tavola1!L315</f>
        <v>35</v>
      </c>
      <c r="M358" s="2">
        <f t="shared" si="75"/>
        <v>0.1739869651459337</v>
      </c>
      <c r="N358" s="2">
        <f t="shared" si="76"/>
        <v>0.28998740554156172</v>
      </c>
    </row>
    <row r="359" spans="1:14" hidden="1" outlineLevel="1">
      <c r="A359" s="16">
        <v>44205</v>
      </c>
      <c r="B359" s="3">
        <f>Tavola1!B317-Tavola1!B316</f>
        <v>10427</v>
      </c>
      <c r="C359" s="3">
        <f>Tavola1!C317-Tavola1!C316</f>
        <v>6356</v>
      </c>
      <c r="D359" s="3">
        <f>Tavola1!D317-Tavola1!D316</f>
        <v>1839</v>
      </c>
      <c r="E359" s="3">
        <f>Tavola1!E317-Tavola1!E316</f>
        <v>726</v>
      </c>
      <c r="F359" s="3">
        <f>Tavola1!F317-Tavola1!F316</f>
        <v>15</v>
      </c>
      <c r="G359" s="3">
        <f>Tavola1!G317-Tavola1!G316</f>
        <v>10</v>
      </c>
      <c r="H359" s="3">
        <f>Tavola1!H317-Tavola1!H316</f>
        <v>5</v>
      </c>
      <c r="I359" s="3">
        <f>Tavola1!I317</f>
        <v>9</v>
      </c>
      <c r="J359" s="3">
        <f>Tavola1!J317-Tavola1!J316</f>
        <v>711</v>
      </c>
      <c r="K359" s="3">
        <f>Tavola1!K317-Tavola1!K316</f>
        <v>1082</v>
      </c>
      <c r="L359" s="3">
        <f>Tavola1!L317-Tavola1!L316</f>
        <v>31</v>
      </c>
      <c r="M359" s="2">
        <f t="shared" si="75"/>
        <v>0.17636904191042485</v>
      </c>
      <c r="N359" s="2">
        <f t="shared" si="76"/>
        <v>0.28933291378225301</v>
      </c>
    </row>
    <row r="360" spans="1:14" hidden="1" outlineLevel="1">
      <c r="A360" s="16">
        <v>44206</v>
      </c>
      <c r="B360" s="3">
        <f>Tavola1!B318-Tavola1!B317</f>
        <v>8736</v>
      </c>
      <c r="C360" s="3">
        <f>Tavola1!C318-Tavola1!C317</f>
        <v>5157</v>
      </c>
      <c r="D360" s="3">
        <f>Tavola1!D318-Tavola1!D317</f>
        <v>1733</v>
      </c>
      <c r="E360" s="3">
        <f>Tavola1!E318-Tavola1!E317</f>
        <v>1108</v>
      </c>
      <c r="F360" s="3">
        <f>Tavola1!F318-Tavola1!F317</f>
        <v>12</v>
      </c>
      <c r="G360" s="3">
        <f>Tavola1!G318-Tavola1!G317</f>
        <v>9</v>
      </c>
      <c r="H360" s="3">
        <f>Tavola1!H318-Tavola1!H317</f>
        <v>3</v>
      </c>
      <c r="I360" s="3">
        <f>Tavola1!I318</f>
        <v>6</v>
      </c>
      <c r="J360" s="3">
        <f>Tavola1!J318-Tavola1!J317</f>
        <v>1096</v>
      </c>
      <c r="K360" s="3">
        <f>Tavola1!K318-Tavola1!K317</f>
        <v>592</v>
      </c>
      <c r="L360" s="3">
        <f>Tavola1!L318-Tavola1!L317</f>
        <v>33</v>
      </c>
      <c r="M360" s="2">
        <f t="shared" si="75"/>
        <v>0.19837454212454211</v>
      </c>
      <c r="N360" s="2">
        <f t="shared" si="76"/>
        <v>0.33604808997479152</v>
      </c>
    </row>
    <row r="361" spans="1:14" collapsed="1">
      <c r="A361" t="s">
        <v>207</v>
      </c>
      <c r="B361" s="3">
        <f>SUM(B354:B360)</f>
        <v>65223</v>
      </c>
      <c r="C361" s="3">
        <f>SUM(C354:C360)</f>
        <v>39865</v>
      </c>
      <c r="D361" s="3">
        <f t="shared" ref="D361:L361" si="77">SUM(D354:D360)</f>
        <v>11508</v>
      </c>
      <c r="E361" s="3">
        <f t="shared" si="77"/>
        <v>5915</v>
      </c>
      <c r="F361" s="3">
        <f t="shared" si="77"/>
        <v>152</v>
      </c>
      <c r="G361" s="3">
        <f t="shared" si="77"/>
        <v>128</v>
      </c>
      <c r="H361" s="3">
        <f t="shared" si="77"/>
        <v>24</v>
      </c>
      <c r="I361" s="3">
        <f t="shared" si="77"/>
        <v>95</v>
      </c>
      <c r="J361" s="3">
        <f t="shared" si="77"/>
        <v>5763</v>
      </c>
      <c r="K361" s="3">
        <f t="shared" si="77"/>
        <v>5359</v>
      </c>
      <c r="L361" s="3">
        <f t="shared" si="77"/>
        <v>234</v>
      </c>
      <c r="M361" s="2">
        <f t="shared" si="75"/>
        <v>0.17644082608895634</v>
      </c>
      <c r="N361" s="2">
        <f t="shared" si="76"/>
        <v>0.28867427568042142</v>
      </c>
    </row>
    <row r="362" spans="1:14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2"/>
      <c r="N362" s="2"/>
    </row>
    <row r="363" spans="1:14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2"/>
      <c r="N363" s="2"/>
    </row>
    <row r="364" spans="1:1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J319"/>
  <sheetViews>
    <sheetView workbookViewId="0">
      <pane xSplit="1" ySplit="1" topLeftCell="AQ307" activePane="bottomRight" state="frozen"/>
      <selection activeCell="A155" sqref="A155:J160"/>
      <selection pane="topRight" activeCell="A155" sqref="A155:J160"/>
      <selection pane="bottomLeft" activeCell="A155" sqref="A155:J160"/>
      <selection pane="bottomRight" activeCell="A316" sqref="A316:BJ317"/>
    </sheetView>
  </sheetViews>
  <sheetFormatPr defaultRowHeight="14.4" outlineLevelRow="1"/>
  <cols>
    <col min="1" max="1" width="10.6640625" bestFit="1" customWidth="1"/>
  </cols>
  <sheetData>
    <row r="1" spans="1:62" ht="69">
      <c r="A1" s="4"/>
      <c r="B1" s="7" t="s">
        <v>0</v>
      </c>
      <c r="C1" s="7" t="s">
        <v>151</v>
      </c>
      <c r="D1" s="7" t="s">
        <v>1</v>
      </c>
      <c r="E1" s="7" t="s">
        <v>51</v>
      </c>
      <c r="F1" s="7" t="s">
        <v>2</v>
      </c>
      <c r="G1" s="7" t="s">
        <v>52</v>
      </c>
      <c r="H1" s="8" t="s">
        <v>3</v>
      </c>
      <c r="I1" s="8" t="s">
        <v>17</v>
      </c>
      <c r="J1" s="7" t="s">
        <v>16</v>
      </c>
      <c r="K1" s="7" t="s">
        <v>191</v>
      </c>
      <c r="L1" s="8" t="s">
        <v>4</v>
      </c>
      <c r="M1" s="8" t="s">
        <v>53</v>
      </c>
      <c r="N1" s="7" t="s">
        <v>5</v>
      </c>
      <c r="O1" s="7" t="s">
        <v>6</v>
      </c>
      <c r="P1" s="7"/>
      <c r="Q1" s="7"/>
      <c r="R1" s="7"/>
      <c r="S1" s="7"/>
      <c r="T1" s="7" t="s">
        <v>5</v>
      </c>
      <c r="U1" s="8" t="s">
        <v>4</v>
      </c>
      <c r="V1" s="8" t="s">
        <v>17</v>
      </c>
      <c r="W1" s="7" t="s">
        <v>16</v>
      </c>
      <c r="X1" s="7" t="s">
        <v>6</v>
      </c>
      <c r="Y1" s="7"/>
      <c r="Z1" s="7" t="s">
        <v>5</v>
      </c>
      <c r="AA1" s="7" t="s">
        <v>4</v>
      </c>
      <c r="AB1" s="7" t="s">
        <v>3</v>
      </c>
      <c r="AC1" s="7" t="s">
        <v>6</v>
      </c>
      <c r="AD1" s="7"/>
      <c r="AE1" s="7" t="s">
        <v>0</v>
      </c>
      <c r="AF1" s="7" t="s">
        <v>1</v>
      </c>
      <c r="AG1" s="7" t="s">
        <v>2</v>
      </c>
      <c r="AH1" s="7" t="s">
        <v>3</v>
      </c>
      <c r="AI1" s="7" t="s">
        <v>7</v>
      </c>
      <c r="AJ1" s="7" t="s">
        <v>4</v>
      </c>
      <c r="AK1" s="7" t="s">
        <v>5</v>
      </c>
      <c r="AL1" s="7" t="s">
        <v>6</v>
      </c>
      <c r="AM1" s="7"/>
      <c r="AN1" s="7" t="s">
        <v>34</v>
      </c>
      <c r="AO1" s="7" t="s">
        <v>35</v>
      </c>
      <c r="AP1" s="7"/>
      <c r="AQ1" s="7" t="s">
        <v>0</v>
      </c>
      <c r="AR1" s="7" t="s">
        <v>1</v>
      </c>
      <c r="AS1" s="7" t="s">
        <v>2</v>
      </c>
      <c r="AT1" s="7" t="s">
        <v>3</v>
      </c>
      <c r="AU1" s="7" t="s">
        <v>7</v>
      </c>
      <c r="AV1" s="7" t="s">
        <v>4</v>
      </c>
      <c r="AW1" s="7" t="s">
        <v>5</v>
      </c>
      <c r="AX1" s="7" t="s">
        <v>6</v>
      </c>
      <c r="AY1" s="7"/>
      <c r="AZ1" s="7" t="s">
        <v>8</v>
      </c>
      <c r="BA1" s="7" t="s">
        <v>15</v>
      </c>
      <c r="BB1" s="7" t="s">
        <v>9</v>
      </c>
      <c r="BC1" s="7" t="s">
        <v>14</v>
      </c>
      <c r="BD1" s="7" t="s">
        <v>10</v>
      </c>
      <c r="BE1" s="7" t="s">
        <v>11</v>
      </c>
      <c r="BF1" s="7" t="s">
        <v>12</v>
      </c>
      <c r="BG1" s="7" t="s">
        <v>13</v>
      </c>
      <c r="BH1" s="12" t="s">
        <v>73</v>
      </c>
      <c r="BI1" s="11" t="s">
        <v>74</v>
      </c>
      <c r="BJ1" s="12" t="s">
        <v>75</v>
      </c>
    </row>
    <row r="2" spans="1:62" hidden="1" outlineLevel="1">
      <c r="A2" s="4">
        <v>43891</v>
      </c>
      <c r="H2" s="5"/>
      <c r="I2" s="5"/>
      <c r="L2" s="5"/>
      <c r="M2" s="5"/>
      <c r="Q2">
        <f t="shared" ref="Q2:Q37" si="0">H2+L2</f>
        <v>0</v>
      </c>
      <c r="R2">
        <f t="shared" ref="R2:R37" si="1">Q2+N2+O2</f>
        <v>0</v>
      </c>
      <c r="U2" s="5"/>
      <c r="V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62" hidden="1" outlineLevel="1">
      <c r="A3" s="4">
        <v>43892</v>
      </c>
      <c r="H3" s="5"/>
      <c r="I3" s="5"/>
      <c r="L3" s="5"/>
      <c r="M3" s="5"/>
      <c r="Q3">
        <f t="shared" si="0"/>
        <v>0</v>
      </c>
      <c r="R3">
        <f t="shared" si="1"/>
        <v>0</v>
      </c>
      <c r="U3" s="5"/>
      <c r="V3" s="5"/>
      <c r="AE3" s="3">
        <f t="shared" ref="AE3:AE26" si="2">B3-B2</f>
        <v>0</v>
      </c>
      <c r="AF3" s="3">
        <f t="shared" ref="AF3:AF26" si="3">D3-D2</f>
        <v>0</v>
      </c>
      <c r="AG3" s="3">
        <f t="shared" ref="AG3:AG26" si="4">F3-F2</f>
        <v>0</v>
      </c>
      <c r="AH3" s="3">
        <f t="shared" ref="AH3:AH26" si="5">H3-H2</f>
        <v>0</v>
      </c>
      <c r="AI3" s="3">
        <f t="shared" ref="AI3:AI26" si="6">J3-J2</f>
        <v>0</v>
      </c>
      <c r="AJ3" s="3">
        <f t="shared" ref="AJ3:AJ26" si="7">L3-L2</f>
        <v>0</v>
      </c>
      <c r="AK3" s="3">
        <f t="shared" ref="AK3:AK26" si="8">N3-N2</f>
        <v>0</v>
      </c>
      <c r="AL3" s="3">
        <f t="shared" ref="AL3:AL26" si="9">O3-O2</f>
        <v>0</v>
      </c>
      <c r="AM3" s="3"/>
      <c r="AN3" s="3"/>
      <c r="AO3" s="3"/>
      <c r="AQ3" s="2" t="e">
        <f t="shared" ref="AQ3:AQ25" si="10">(B3-B2)/B2</f>
        <v>#DIV/0!</v>
      </c>
      <c r="AR3" s="2" t="e">
        <f t="shared" ref="AR3:AR25" si="11">(D3-D2)/D2</f>
        <v>#DIV/0!</v>
      </c>
      <c r="AS3" s="2" t="e">
        <f t="shared" ref="AS3:AS25" si="12">(F3-F2)/F2</f>
        <v>#DIV/0!</v>
      </c>
      <c r="AT3" s="2" t="e">
        <f t="shared" ref="AT3:AT25" si="13">(H3-H2)/H2</f>
        <v>#DIV/0!</v>
      </c>
      <c r="AU3" s="2" t="e">
        <f t="shared" ref="AU3:AU25" si="14">(J3-J2)/J2</f>
        <v>#DIV/0!</v>
      </c>
      <c r="AV3" s="2" t="e">
        <f t="shared" ref="AV3:AV25" si="15">(L3-L2)/L2</f>
        <v>#DIV/0!</v>
      </c>
      <c r="AW3" s="2" t="e">
        <f t="shared" ref="AW3:AW25" si="16">(N3-N2)/N2</f>
        <v>#DIV/0!</v>
      </c>
      <c r="AX3" s="2" t="e">
        <f t="shared" ref="AX3:AX25" si="17">(O3-O2)/O2</f>
        <v>#DIV/0!</v>
      </c>
      <c r="AZ3" s="2" t="e">
        <f t="shared" ref="AZ3:AZ37" si="18">D3/B3</f>
        <v>#DIV/0!</v>
      </c>
      <c r="BA3" s="2" t="e">
        <f t="shared" ref="BA3:BA25" si="19">AF3/AE3</f>
        <v>#DIV/0!</v>
      </c>
      <c r="BB3" s="2" t="e">
        <f t="shared" ref="BB3:BB37" si="20">H3/D3</f>
        <v>#DIV/0!</v>
      </c>
      <c r="BC3" s="2" t="e">
        <f t="shared" ref="BC3:BC37" si="21">(H3-J3)/D3</f>
        <v>#DIV/0!</v>
      </c>
      <c r="BD3" s="2" t="e">
        <f t="shared" ref="BD3:BD37" si="22">J3/D3</f>
        <v>#DIV/0!</v>
      </c>
      <c r="BE3" s="2" t="e">
        <f t="shared" ref="BE3:BE37" si="23">L3/D3</f>
        <v>#DIV/0!</v>
      </c>
      <c r="BF3" s="2" t="e">
        <f t="shared" ref="BF3:BF37" si="24">N3/D3</f>
        <v>#DIV/0!</v>
      </c>
      <c r="BG3" s="2" t="e">
        <f t="shared" ref="BG3:BG37" si="25">O3/D3</f>
        <v>#DIV/0!</v>
      </c>
    </row>
    <row r="4" spans="1:62" hidden="1" outlineLevel="1">
      <c r="A4" s="4">
        <v>43893</v>
      </c>
      <c r="H4" s="5"/>
      <c r="I4" s="5"/>
      <c r="L4" s="5"/>
      <c r="M4" s="5"/>
      <c r="Q4">
        <f t="shared" si="0"/>
        <v>0</v>
      </c>
      <c r="R4">
        <f t="shared" si="1"/>
        <v>0</v>
      </c>
      <c r="U4" s="5"/>
      <c r="V4" s="5"/>
      <c r="AE4" s="3">
        <f t="shared" si="2"/>
        <v>0</v>
      </c>
      <c r="AF4" s="3">
        <f t="shared" si="3"/>
        <v>0</v>
      </c>
      <c r="AG4" s="3">
        <f t="shared" si="4"/>
        <v>0</v>
      </c>
      <c r="AH4" s="3">
        <f t="shared" si="5"/>
        <v>0</v>
      </c>
      <c r="AI4" s="3">
        <f t="shared" si="6"/>
        <v>0</v>
      </c>
      <c r="AJ4" s="3">
        <f t="shared" si="7"/>
        <v>0</v>
      </c>
      <c r="AK4" s="3">
        <f t="shared" si="8"/>
        <v>0</v>
      </c>
      <c r="AL4" s="3">
        <f t="shared" si="9"/>
        <v>0</v>
      </c>
      <c r="AM4" s="3"/>
      <c r="AN4" s="3"/>
      <c r="AO4" s="3"/>
      <c r="AQ4" s="2" t="e">
        <f t="shared" si="10"/>
        <v>#DIV/0!</v>
      </c>
      <c r="AR4" s="2" t="e">
        <f t="shared" si="11"/>
        <v>#DIV/0!</v>
      </c>
      <c r="AS4" s="2" t="e">
        <f t="shared" si="12"/>
        <v>#DIV/0!</v>
      </c>
      <c r="AT4" s="2" t="e">
        <f t="shared" si="13"/>
        <v>#DIV/0!</v>
      </c>
      <c r="AU4" s="2" t="e">
        <f t="shared" si="14"/>
        <v>#DIV/0!</v>
      </c>
      <c r="AV4" s="2" t="e">
        <f t="shared" si="15"/>
        <v>#DIV/0!</v>
      </c>
      <c r="AW4" s="2" t="e">
        <f t="shared" si="16"/>
        <v>#DIV/0!</v>
      </c>
      <c r="AX4" s="2" t="e">
        <f t="shared" si="17"/>
        <v>#DIV/0!</v>
      </c>
      <c r="AZ4" s="2" t="e">
        <f t="shared" si="18"/>
        <v>#DIV/0!</v>
      </c>
      <c r="BA4" s="2" t="e">
        <f t="shared" si="19"/>
        <v>#DIV/0!</v>
      </c>
      <c r="BB4" s="2" t="e">
        <f t="shared" si="20"/>
        <v>#DIV/0!</v>
      </c>
      <c r="BC4" s="2" t="e">
        <f t="shared" si="21"/>
        <v>#DIV/0!</v>
      </c>
      <c r="BD4" s="2" t="e">
        <f t="shared" si="22"/>
        <v>#DIV/0!</v>
      </c>
      <c r="BE4" s="2" t="e">
        <f t="shared" si="23"/>
        <v>#DIV/0!</v>
      </c>
      <c r="BF4" s="2" t="e">
        <f t="shared" si="24"/>
        <v>#DIV/0!</v>
      </c>
      <c r="BG4" s="2" t="e">
        <f t="shared" si="25"/>
        <v>#DIV/0!</v>
      </c>
    </row>
    <row r="5" spans="1:62" hidden="1" outlineLevel="1">
      <c r="A5" s="4">
        <v>43894</v>
      </c>
      <c r="B5">
        <v>367</v>
      </c>
      <c r="D5">
        <v>18</v>
      </c>
      <c r="F5">
        <v>18</v>
      </c>
      <c r="H5" s="5">
        <v>5</v>
      </c>
      <c r="I5" s="5"/>
      <c r="J5">
        <v>0</v>
      </c>
      <c r="L5" s="5">
        <v>13</v>
      </c>
      <c r="M5" s="5"/>
      <c r="N5">
        <v>0</v>
      </c>
      <c r="O5">
        <v>0</v>
      </c>
      <c r="Q5">
        <f t="shared" si="0"/>
        <v>18</v>
      </c>
      <c r="R5">
        <f t="shared" si="1"/>
        <v>18</v>
      </c>
      <c r="T5">
        <v>0</v>
      </c>
      <c r="U5" s="5">
        <v>13</v>
      </c>
      <c r="V5" s="5"/>
      <c r="W5">
        <v>0</v>
      </c>
      <c r="X5">
        <v>0</v>
      </c>
      <c r="AE5" s="3">
        <f t="shared" si="2"/>
        <v>367</v>
      </c>
      <c r="AF5" s="3">
        <f t="shared" si="3"/>
        <v>18</v>
      </c>
      <c r="AG5" s="3">
        <f t="shared" si="4"/>
        <v>18</v>
      </c>
      <c r="AH5" s="3">
        <f t="shared" si="5"/>
        <v>5</v>
      </c>
      <c r="AI5" s="3">
        <f t="shared" si="6"/>
        <v>0</v>
      </c>
      <c r="AJ5" s="3">
        <f t="shared" si="7"/>
        <v>13</v>
      </c>
      <c r="AK5" s="3">
        <f t="shared" si="8"/>
        <v>0</v>
      </c>
      <c r="AL5" s="3">
        <f t="shared" si="9"/>
        <v>0</v>
      </c>
      <c r="AM5" s="3"/>
      <c r="AN5" s="3"/>
      <c r="AO5" s="3"/>
      <c r="AQ5" s="2" t="e">
        <f t="shared" si="10"/>
        <v>#DIV/0!</v>
      </c>
      <c r="AR5" s="2" t="e">
        <f t="shared" si="11"/>
        <v>#DIV/0!</v>
      </c>
      <c r="AS5" s="2" t="e">
        <f t="shared" si="12"/>
        <v>#DIV/0!</v>
      </c>
      <c r="AT5" s="2" t="e">
        <f t="shared" si="13"/>
        <v>#DIV/0!</v>
      </c>
      <c r="AU5" s="2" t="e">
        <f t="shared" si="14"/>
        <v>#DIV/0!</v>
      </c>
      <c r="AV5" s="2" t="e">
        <f t="shared" si="15"/>
        <v>#DIV/0!</v>
      </c>
      <c r="AW5" s="2" t="e">
        <f t="shared" si="16"/>
        <v>#DIV/0!</v>
      </c>
      <c r="AX5" s="2" t="e">
        <f t="shared" si="17"/>
        <v>#DIV/0!</v>
      </c>
      <c r="AZ5" s="2">
        <f t="shared" si="18"/>
        <v>4.9046321525885561E-2</v>
      </c>
      <c r="BA5" s="2">
        <f t="shared" si="19"/>
        <v>4.9046321525885561E-2</v>
      </c>
      <c r="BB5" s="2">
        <f t="shared" si="20"/>
        <v>0.27777777777777779</v>
      </c>
      <c r="BC5" s="2">
        <f t="shared" si="21"/>
        <v>0.27777777777777779</v>
      </c>
      <c r="BD5" s="2">
        <f t="shared" si="22"/>
        <v>0</v>
      </c>
      <c r="BE5" s="2">
        <f t="shared" si="23"/>
        <v>0.72222222222222221</v>
      </c>
      <c r="BF5" s="2">
        <f t="shared" si="24"/>
        <v>0</v>
      </c>
      <c r="BG5" s="2">
        <f t="shared" si="25"/>
        <v>0</v>
      </c>
    </row>
    <row r="6" spans="1:62" hidden="1" outlineLevel="1">
      <c r="A6" s="4">
        <v>43895</v>
      </c>
      <c r="B6">
        <v>440</v>
      </c>
      <c r="D6">
        <v>21</v>
      </c>
      <c r="F6">
        <v>21</v>
      </c>
      <c r="H6" s="5">
        <v>6</v>
      </c>
      <c r="I6" s="5"/>
      <c r="J6">
        <v>0</v>
      </c>
      <c r="L6" s="5">
        <v>15</v>
      </c>
      <c r="M6" s="5"/>
      <c r="N6">
        <v>0</v>
      </c>
      <c r="O6">
        <v>0</v>
      </c>
      <c r="Q6">
        <f t="shared" si="0"/>
        <v>21</v>
      </c>
      <c r="R6">
        <f t="shared" si="1"/>
        <v>21</v>
      </c>
      <c r="T6">
        <v>0</v>
      </c>
      <c r="U6" s="5">
        <v>15</v>
      </c>
      <c r="V6" s="5"/>
      <c r="W6">
        <v>0</v>
      </c>
      <c r="X6">
        <v>0</v>
      </c>
      <c r="AE6" s="3">
        <f t="shared" si="2"/>
        <v>73</v>
      </c>
      <c r="AF6" s="3">
        <f t="shared" si="3"/>
        <v>3</v>
      </c>
      <c r="AG6" s="3">
        <f t="shared" si="4"/>
        <v>3</v>
      </c>
      <c r="AH6" s="3">
        <f t="shared" si="5"/>
        <v>1</v>
      </c>
      <c r="AI6" s="3">
        <f t="shared" si="6"/>
        <v>0</v>
      </c>
      <c r="AJ6" s="3">
        <f t="shared" si="7"/>
        <v>2</v>
      </c>
      <c r="AK6" s="3">
        <f t="shared" si="8"/>
        <v>0</v>
      </c>
      <c r="AL6" s="3">
        <f t="shared" si="9"/>
        <v>0</v>
      </c>
      <c r="AM6" s="3"/>
      <c r="AN6" s="3"/>
      <c r="AO6" s="3"/>
      <c r="AQ6" s="2">
        <f t="shared" si="10"/>
        <v>0.1989100817438692</v>
      </c>
      <c r="AR6" s="2">
        <f t="shared" si="11"/>
        <v>0.16666666666666666</v>
      </c>
      <c r="AS6" s="2">
        <f t="shared" si="12"/>
        <v>0.16666666666666666</v>
      </c>
      <c r="AT6" s="2">
        <f t="shared" si="13"/>
        <v>0.2</v>
      </c>
      <c r="AU6" s="2" t="e">
        <f t="shared" si="14"/>
        <v>#DIV/0!</v>
      </c>
      <c r="AV6" s="2">
        <f t="shared" si="15"/>
        <v>0.15384615384615385</v>
      </c>
      <c r="AW6" s="2" t="e">
        <f t="shared" si="16"/>
        <v>#DIV/0!</v>
      </c>
      <c r="AX6" s="2" t="e">
        <f t="shared" si="17"/>
        <v>#DIV/0!</v>
      </c>
      <c r="AZ6" s="2">
        <f t="shared" si="18"/>
        <v>4.7727272727272729E-2</v>
      </c>
      <c r="BA6" s="2">
        <f t="shared" si="19"/>
        <v>4.1095890410958902E-2</v>
      </c>
      <c r="BB6" s="2">
        <f t="shared" si="20"/>
        <v>0.2857142857142857</v>
      </c>
      <c r="BC6" s="2">
        <f t="shared" si="21"/>
        <v>0.2857142857142857</v>
      </c>
      <c r="BD6" s="2">
        <f t="shared" si="22"/>
        <v>0</v>
      </c>
      <c r="BE6" s="2">
        <f t="shared" si="23"/>
        <v>0.7142857142857143</v>
      </c>
      <c r="BF6" s="2">
        <f t="shared" si="24"/>
        <v>0</v>
      </c>
      <c r="BG6" s="2">
        <f t="shared" si="25"/>
        <v>0</v>
      </c>
    </row>
    <row r="7" spans="1:62" hidden="1" outlineLevel="1">
      <c r="A7" s="4">
        <v>43896</v>
      </c>
      <c r="B7">
        <v>547</v>
      </c>
      <c r="D7">
        <v>24</v>
      </c>
      <c r="F7">
        <v>24</v>
      </c>
      <c r="H7" s="5">
        <v>7</v>
      </c>
      <c r="I7" s="5"/>
      <c r="J7">
        <v>0</v>
      </c>
      <c r="L7" s="5">
        <v>17</v>
      </c>
      <c r="M7" s="5"/>
      <c r="N7">
        <v>0</v>
      </c>
      <c r="O7">
        <v>0</v>
      </c>
      <c r="Q7">
        <f t="shared" si="0"/>
        <v>24</v>
      </c>
      <c r="R7">
        <f t="shared" si="1"/>
        <v>24</v>
      </c>
      <c r="T7">
        <v>0</v>
      </c>
      <c r="U7" s="5">
        <v>17</v>
      </c>
      <c r="V7" s="5"/>
      <c r="W7">
        <v>0</v>
      </c>
      <c r="X7">
        <v>0</v>
      </c>
      <c r="AE7" s="3">
        <f t="shared" si="2"/>
        <v>107</v>
      </c>
      <c r="AF7" s="3">
        <f t="shared" si="3"/>
        <v>3</v>
      </c>
      <c r="AG7" s="3">
        <f t="shared" si="4"/>
        <v>3</v>
      </c>
      <c r="AH7" s="3">
        <f t="shared" si="5"/>
        <v>1</v>
      </c>
      <c r="AI7" s="3">
        <f t="shared" si="6"/>
        <v>0</v>
      </c>
      <c r="AJ7" s="3">
        <f t="shared" si="7"/>
        <v>2</v>
      </c>
      <c r="AK7" s="3">
        <f t="shared" si="8"/>
        <v>0</v>
      </c>
      <c r="AL7" s="3">
        <f t="shared" si="9"/>
        <v>0</v>
      </c>
      <c r="AM7" s="3"/>
      <c r="AN7" s="3"/>
      <c r="AO7" s="3"/>
      <c r="AQ7" s="2">
        <f t="shared" si="10"/>
        <v>0.24318181818181819</v>
      </c>
      <c r="AR7" s="2">
        <f t="shared" si="11"/>
        <v>0.14285714285714285</v>
      </c>
      <c r="AS7" s="2">
        <f t="shared" si="12"/>
        <v>0.14285714285714285</v>
      </c>
      <c r="AT7" s="2">
        <f t="shared" si="13"/>
        <v>0.16666666666666666</v>
      </c>
      <c r="AU7" s="2" t="e">
        <f t="shared" si="14"/>
        <v>#DIV/0!</v>
      </c>
      <c r="AV7" s="2">
        <f t="shared" si="15"/>
        <v>0.13333333333333333</v>
      </c>
      <c r="AW7" s="2" t="e">
        <f t="shared" si="16"/>
        <v>#DIV/0!</v>
      </c>
      <c r="AX7" s="2" t="e">
        <f t="shared" si="17"/>
        <v>#DIV/0!</v>
      </c>
      <c r="AZ7" s="2">
        <f t="shared" si="18"/>
        <v>4.3875685557586835E-2</v>
      </c>
      <c r="BA7" s="2">
        <f t="shared" si="19"/>
        <v>2.8037383177570093E-2</v>
      </c>
      <c r="BB7" s="2">
        <f t="shared" si="20"/>
        <v>0.29166666666666669</v>
      </c>
      <c r="BC7" s="2">
        <f t="shared" si="21"/>
        <v>0.29166666666666669</v>
      </c>
      <c r="BD7" s="2">
        <f t="shared" si="22"/>
        <v>0</v>
      </c>
      <c r="BE7" s="2">
        <f t="shared" si="23"/>
        <v>0.70833333333333337</v>
      </c>
      <c r="BF7" s="2">
        <f t="shared" si="24"/>
        <v>0</v>
      </c>
      <c r="BG7" s="2">
        <f t="shared" si="25"/>
        <v>0</v>
      </c>
    </row>
    <row r="8" spans="1:62" hidden="1" outlineLevel="1">
      <c r="A8" s="4">
        <v>43897</v>
      </c>
      <c r="B8">
        <v>643</v>
      </c>
      <c r="D8">
        <v>35</v>
      </c>
      <c r="F8">
        <v>35</v>
      </c>
      <c r="H8" s="5">
        <v>8</v>
      </c>
      <c r="I8" s="5"/>
      <c r="J8">
        <v>0</v>
      </c>
      <c r="L8" s="5">
        <v>27</v>
      </c>
      <c r="M8" s="5"/>
      <c r="Q8">
        <f t="shared" si="0"/>
        <v>35</v>
      </c>
      <c r="R8">
        <f t="shared" si="1"/>
        <v>35</v>
      </c>
      <c r="U8" s="5">
        <v>27</v>
      </c>
      <c r="V8" s="5"/>
      <c r="W8">
        <v>0</v>
      </c>
      <c r="AE8" s="3">
        <f t="shared" si="2"/>
        <v>96</v>
      </c>
      <c r="AF8" s="3">
        <f t="shared" si="3"/>
        <v>11</v>
      </c>
      <c r="AG8" s="3">
        <f t="shared" si="4"/>
        <v>11</v>
      </c>
      <c r="AH8" s="3">
        <f t="shared" si="5"/>
        <v>1</v>
      </c>
      <c r="AI8" s="3">
        <f t="shared" si="6"/>
        <v>0</v>
      </c>
      <c r="AJ8" s="3">
        <f t="shared" si="7"/>
        <v>10</v>
      </c>
      <c r="AK8" s="3">
        <f t="shared" si="8"/>
        <v>0</v>
      </c>
      <c r="AL8" s="3">
        <f t="shared" si="9"/>
        <v>0</v>
      </c>
      <c r="AM8" s="3"/>
      <c r="AN8" s="3"/>
      <c r="AO8" s="3"/>
      <c r="AQ8" s="2">
        <f t="shared" si="10"/>
        <v>0.17550274223034734</v>
      </c>
      <c r="AR8" s="2">
        <f t="shared" si="11"/>
        <v>0.45833333333333331</v>
      </c>
      <c r="AS8" s="2">
        <f t="shared" si="12"/>
        <v>0.45833333333333331</v>
      </c>
      <c r="AT8" s="2">
        <f t="shared" si="13"/>
        <v>0.14285714285714285</v>
      </c>
      <c r="AU8" s="2" t="e">
        <f t="shared" si="14"/>
        <v>#DIV/0!</v>
      </c>
      <c r="AV8" s="2">
        <f t="shared" si="15"/>
        <v>0.58823529411764708</v>
      </c>
      <c r="AW8" s="2" t="e">
        <f t="shared" si="16"/>
        <v>#DIV/0!</v>
      </c>
      <c r="AX8" s="2" t="e">
        <f t="shared" si="17"/>
        <v>#DIV/0!</v>
      </c>
      <c r="AZ8" s="2">
        <f t="shared" si="18"/>
        <v>5.4432348367029551E-2</v>
      </c>
      <c r="BA8" s="2">
        <f t="shared" si="19"/>
        <v>0.11458333333333333</v>
      </c>
      <c r="BB8" s="2">
        <f t="shared" si="20"/>
        <v>0.22857142857142856</v>
      </c>
      <c r="BC8" s="2">
        <f t="shared" si="21"/>
        <v>0.22857142857142856</v>
      </c>
      <c r="BD8" s="2">
        <f t="shared" si="22"/>
        <v>0</v>
      </c>
      <c r="BE8" s="2">
        <f t="shared" si="23"/>
        <v>0.77142857142857146</v>
      </c>
      <c r="BF8" s="2">
        <f t="shared" si="24"/>
        <v>0</v>
      </c>
      <c r="BG8" s="2">
        <f t="shared" si="25"/>
        <v>0</v>
      </c>
    </row>
    <row r="9" spans="1:62" hidden="1" outlineLevel="1">
      <c r="A9" s="4">
        <v>43898</v>
      </c>
      <c r="H9" s="5"/>
      <c r="I9" s="5"/>
      <c r="J9">
        <v>0</v>
      </c>
      <c r="L9" s="5"/>
      <c r="M9" s="5"/>
      <c r="Q9">
        <f t="shared" si="0"/>
        <v>0</v>
      </c>
      <c r="R9">
        <f t="shared" si="1"/>
        <v>0</v>
      </c>
      <c r="U9" s="5"/>
      <c r="V9" s="5"/>
      <c r="W9">
        <v>0</v>
      </c>
      <c r="AE9" s="3">
        <f t="shared" si="2"/>
        <v>-643</v>
      </c>
      <c r="AF9" s="3">
        <f t="shared" si="3"/>
        <v>-35</v>
      </c>
      <c r="AG9" s="3">
        <f t="shared" si="4"/>
        <v>-35</v>
      </c>
      <c r="AH9" s="3">
        <f t="shared" si="5"/>
        <v>-8</v>
      </c>
      <c r="AI9" s="3">
        <f t="shared" si="6"/>
        <v>0</v>
      </c>
      <c r="AJ9" s="3">
        <f t="shared" si="7"/>
        <v>-27</v>
      </c>
      <c r="AK9" s="3">
        <f t="shared" si="8"/>
        <v>0</v>
      </c>
      <c r="AL9" s="3">
        <f t="shared" si="9"/>
        <v>0</v>
      </c>
      <c r="AM9" s="3"/>
      <c r="AN9" s="3"/>
      <c r="AO9" s="3"/>
      <c r="AQ9" s="2">
        <f t="shared" si="10"/>
        <v>-1</v>
      </c>
      <c r="AR9" s="2">
        <f t="shared" si="11"/>
        <v>-1</v>
      </c>
      <c r="AS9" s="2">
        <f t="shared" si="12"/>
        <v>-1</v>
      </c>
      <c r="AT9" s="2">
        <f t="shared" si="13"/>
        <v>-1</v>
      </c>
      <c r="AU9" s="2" t="e">
        <f t="shared" si="14"/>
        <v>#DIV/0!</v>
      </c>
      <c r="AV9" s="2">
        <f t="shared" si="15"/>
        <v>-1</v>
      </c>
      <c r="AW9" s="2" t="e">
        <f t="shared" si="16"/>
        <v>#DIV/0!</v>
      </c>
      <c r="AX9" s="2" t="e">
        <f t="shared" si="17"/>
        <v>#DIV/0!</v>
      </c>
      <c r="AZ9" s="2" t="e">
        <f t="shared" si="18"/>
        <v>#DIV/0!</v>
      </c>
      <c r="BA9" s="2">
        <f t="shared" si="19"/>
        <v>5.4432348367029551E-2</v>
      </c>
      <c r="BB9" s="2" t="e">
        <f t="shared" si="20"/>
        <v>#DIV/0!</v>
      </c>
      <c r="BC9" s="2" t="e">
        <f t="shared" si="21"/>
        <v>#DIV/0!</v>
      </c>
      <c r="BD9" s="2" t="e">
        <f t="shared" si="22"/>
        <v>#DIV/0!</v>
      </c>
      <c r="BE9" s="2" t="e">
        <f t="shared" si="23"/>
        <v>#DIV/0!</v>
      </c>
      <c r="BF9" s="2" t="e">
        <f t="shared" si="24"/>
        <v>#DIV/0!</v>
      </c>
      <c r="BG9" s="2" t="e">
        <f t="shared" si="25"/>
        <v>#DIV/0!</v>
      </c>
    </row>
    <row r="10" spans="1:62" hidden="1" outlineLevel="1">
      <c r="A10" s="4">
        <v>43899</v>
      </c>
      <c r="B10">
        <v>836</v>
      </c>
      <c r="D10">
        <v>54</v>
      </c>
      <c r="F10">
        <v>54</v>
      </c>
      <c r="H10" s="5">
        <v>19</v>
      </c>
      <c r="I10" s="5"/>
      <c r="J10">
        <v>1</v>
      </c>
      <c r="L10" s="5">
        <v>35</v>
      </c>
      <c r="M10" s="5"/>
      <c r="N10">
        <v>0</v>
      </c>
      <c r="O10">
        <v>0</v>
      </c>
      <c r="Q10">
        <f t="shared" si="0"/>
        <v>54</v>
      </c>
      <c r="R10">
        <f t="shared" si="1"/>
        <v>54</v>
      </c>
      <c r="T10">
        <v>0</v>
      </c>
      <c r="U10" s="5">
        <v>35</v>
      </c>
      <c r="V10" s="5"/>
      <c r="W10">
        <v>1</v>
      </c>
      <c r="X10">
        <v>0</v>
      </c>
      <c r="AE10" s="3">
        <f t="shared" si="2"/>
        <v>836</v>
      </c>
      <c r="AF10" s="3">
        <f t="shared" si="3"/>
        <v>54</v>
      </c>
      <c r="AG10" s="3">
        <f t="shared" si="4"/>
        <v>54</v>
      </c>
      <c r="AH10" s="3">
        <f t="shared" si="5"/>
        <v>19</v>
      </c>
      <c r="AI10" s="3">
        <f t="shared" si="6"/>
        <v>1</v>
      </c>
      <c r="AJ10" s="3">
        <f t="shared" si="7"/>
        <v>35</v>
      </c>
      <c r="AK10" s="3">
        <f t="shared" si="8"/>
        <v>0</v>
      </c>
      <c r="AL10" s="3">
        <f t="shared" si="9"/>
        <v>0</v>
      </c>
      <c r="AM10" s="3"/>
      <c r="AN10" s="3"/>
      <c r="AO10" s="3"/>
      <c r="AQ10" s="2" t="e">
        <f t="shared" si="10"/>
        <v>#DIV/0!</v>
      </c>
      <c r="AR10" s="2" t="e">
        <f t="shared" si="11"/>
        <v>#DIV/0!</v>
      </c>
      <c r="AS10" s="2" t="e">
        <f t="shared" si="12"/>
        <v>#DIV/0!</v>
      </c>
      <c r="AT10" s="2" t="e">
        <f t="shared" si="13"/>
        <v>#DIV/0!</v>
      </c>
      <c r="AU10" s="2" t="e">
        <f t="shared" si="14"/>
        <v>#DIV/0!</v>
      </c>
      <c r="AV10" s="2" t="e">
        <f t="shared" si="15"/>
        <v>#DIV/0!</v>
      </c>
      <c r="AW10" s="2" t="e">
        <f t="shared" si="16"/>
        <v>#DIV/0!</v>
      </c>
      <c r="AX10" s="2" t="e">
        <f t="shared" si="17"/>
        <v>#DIV/0!</v>
      </c>
      <c r="AZ10" s="2">
        <f t="shared" si="18"/>
        <v>6.4593301435406703E-2</v>
      </c>
      <c r="BA10" s="2">
        <f t="shared" si="19"/>
        <v>6.4593301435406703E-2</v>
      </c>
      <c r="BB10" s="2">
        <f t="shared" si="20"/>
        <v>0.35185185185185186</v>
      </c>
      <c r="BC10" s="2">
        <f t="shared" si="21"/>
        <v>0.33333333333333331</v>
      </c>
      <c r="BD10" s="2">
        <f t="shared" si="22"/>
        <v>1.8518518518518517E-2</v>
      </c>
      <c r="BE10" s="2">
        <f t="shared" si="23"/>
        <v>0.64814814814814814</v>
      </c>
      <c r="BF10" s="2">
        <f t="shared" si="24"/>
        <v>0</v>
      </c>
      <c r="BG10" s="2">
        <f t="shared" si="25"/>
        <v>0</v>
      </c>
    </row>
    <row r="11" spans="1:62" hidden="1" outlineLevel="1">
      <c r="A11" s="4">
        <v>43900</v>
      </c>
      <c r="B11">
        <v>955</v>
      </c>
      <c r="D11">
        <v>62</v>
      </c>
      <c r="F11">
        <v>60</v>
      </c>
      <c r="H11" s="5">
        <v>19</v>
      </c>
      <c r="I11" s="5"/>
      <c r="J11">
        <v>1</v>
      </c>
      <c r="L11" s="5">
        <v>41</v>
      </c>
      <c r="M11" s="5"/>
      <c r="N11">
        <v>2</v>
      </c>
      <c r="O11">
        <v>0</v>
      </c>
      <c r="Q11">
        <f t="shared" si="0"/>
        <v>60</v>
      </c>
      <c r="R11">
        <f t="shared" si="1"/>
        <v>62</v>
      </c>
      <c r="T11">
        <v>2</v>
      </c>
      <c r="U11" s="5">
        <v>41</v>
      </c>
      <c r="V11" s="5"/>
      <c r="W11">
        <v>1</v>
      </c>
      <c r="X11">
        <v>0</v>
      </c>
      <c r="AE11" s="3">
        <f t="shared" si="2"/>
        <v>119</v>
      </c>
      <c r="AF11" s="3">
        <f t="shared" si="3"/>
        <v>8</v>
      </c>
      <c r="AG11" s="3">
        <f t="shared" si="4"/>
        <v>6</v>
      </c>
      <c r="AH11" s="3">
        <f t="shared" si="5"/>
        <v>0</v>
      </c>
      <c r="AI11" s="3">
        <f t="shared" si="6"/>
        <v>0</v>
      </c>
      <c r="AJ11" s="3">
        <f t="shared" si="7"/>
        <v>6</v>
      </c>
      <c r="AK11" s="3">
        <f t="shared" si="8"/>
        <v>2</v>
      </c>
      <c r="AL11" s="3">
        <f t="shared" si="9"/>
        <v>0</v>
      </c>
      <c r="AM11" s="3"/>
      <c r="AN11" s="3"/>
      <c r="AO11" s="3"/>
      <c r="AQ11" s="2">
        <f t="shared" si="10"/>
        <v>0.1423444976076555</v>
      </c>
      <c r="AR11" s="2">
        <f t="shared" si="11"/>
        <v>0.14814814814814814</v>
      </c>
      <c r="AS11" s="2">
        <f t="shared" si="12"/>
        <v>0.1111111111111111</v>
      </c>
      <c r="AT11" s="2">
        <f t="shared" si="13"/>
        <v>0</v>
      </c>
      <c r="AU11" s="2">
        <f t="shared" si="14"/>
        <v>0</v>
      </c>
      <c r="AV11" s="2">
        <f t="shared" si="15"/>
        <v>0.17142857142857143</v>
      </c>
      <c r="AW11" s="2" t="e">
        <f t="shared" si="16"/>
        <v>#DIV/0!</v>
      </c>
      <c r="AX11" s="2" t="e">
        <f t="shared" si="17"/>
        <v>#DIV/0!</v>
      </c>
      <c r="AZ11" s="2">
        <f t="shared" si="18"/>
        <v>6.4921465968586389E-2</v>
      </c>
      <c r="BA11" s="2">
        <f t="shared" si="19"/>
        <v>6.7226890756302518E-2</v>
      </c>
      <c r="BB11" s="2">
        <f t="shared" si="20"/>
        <v>0.30645161290322581</v>
      </c>
      <c r="BC11" s="2">
        <f t="shared" si="21"/>
        <v>0.29032258064516131</v>
      </c>
      <c r="BD11" s="2">
        <f t="shared" si="22"/>
        <v>1.6129032258064516E-2</v>
      </c>
      <c r="BE11" s="2">
        <f t="shared" si="23"/>
        <v>0.66129032258064513</v>
      </c>
      <c r="BF11" s="2">
        <f t="shared" si="24"/>
        <v>3.2258064516129031E-2</v>
      </c>
      <c r="BG11" s="2">
        <f t="shared" si="25"/>
        <v>0</v>
      </c>
    </row>
    <row r="12" spans="1:62" hidden="1" outlineLevel="1">
      <c r="A12" s="4">
        <v>43901</v>
      </c>
      <c r="H12" s="5"/>
      <c r="I12" s="5"/>
      <c r="J12">
        <v>1</v>
      </c>
      <c r="L12" s="5"/>
      <c r="M12" s="5"/>
      <c r="Q12">
        <f t="shared" si="0"/>
        <v>0</v>
      </c>
      <c r="R12">
        <f t="shared" si="1"/>
        <v>0</v>
      </c>
      <c r="U12" s="5"/>
      <c r="V12" s="5"/>
      <c r="W12">
        <v>1</v>
      </c>
      <c r="AE12" s="3">
        <f t="shared" si="2"/>
        <v>-955</v>
      </c>
      <c r="AF12" s="3">
        <f t="shared" si="3"/>
        <v>-62</v>
      </c>
      <c r="AG12" s="3">
        <f t="shared" si="4"/>
        <v>-60</v>
      </c>
      <c r="AH12" s="3">
        <f t="shared" si="5"/>
        <v>-19</v>
      </c>
      <c r="AI12" s="3">
        <f t="shared" si="6"/>
        <v>0</v>
      </c>
      <c r="AJ12" s="3">
        <f t="shared" si="7"/>
        <v>-41</v>
      </c>
      <c r="AK12" s="3">
        <f t="shared" si="8"/>
        <v>-2</v>
      </c>
      <c r="AL12" s="3">
        <f t="shared" si="9"/>
        <v>0</v>
      </c>
      <c r="AM12" s="3"/>
      <c r="AN12" s="3"/>
      <c r="AO12" s="3"/>
      <c r="AQ12" s="2">
        <f t="shared" si="10"/>
        <v>-1</v>
      </c>
      <c r="AR12" s="2">
        <f t="shared" si="11"/>
        <v>-1</v>
      </c>
      <c r="AS12" s="2">
        <f t="shared" si="12"/>
        <v>-1</v>
      </c>
      <c r="AT12" s="2">
        <f t="shared" si="13"/>
        <v>-1</v>
      </c>
      <c r="AU12" s="2">
        <f t="shared" si="14"/>
        <v>0</v>
      </c>
      <c r="AV12" s="2">
        <f t="shared" si="15"/>
        <v>-1</v>
      </c>
      <c r="AW12" s="2">
        <f t="shared" si="16"/>
        <v>-1</v>
      </c>
      <c r="AX12" s="2" t="e">
        <f t="shared" si="17"/>
        <v>#DIV/0!</v>
      </c>
      <c r="AZ12" s="2" t="e">
        <f t="shared" si="18"/>
        <v>#DIV/0!</v>
      </c>
      <c r="BA12" s="2">
        <f t="shared" si="19"/>
        <v>6.4921465968586389E-2</v>
      </c>
      <c r="BB12" s="2" t="e">
        <f t="shared" si="20"/>
        <v>#DIV/0!</v>
      </c>
      <c r="BC12" s="2" t="e">
        <f t="shared" si="21"/>
        <v>#DIV/0!</v>
      </c>
      <c r="BD12" s="2" t="e">
        <f t="shared" si="22"/>
        <v>#DIV/0!</v>
      </c>
      <c r="BE12" s="2" t="e">
        <f t="shared" si="23"/>
        <v>#DIV/0!</v>
      </c>
      <c r="BF12" s="2" t="e">
        <f t="shared" si="24"/>
        <v>#DIV/0!</v>
      </c>
      <c r="BG12" s="2" t="e">
        <f t="shared" si="25"/>
        <v>#DIV/0!</v>
      </c>
    </row>
    <row r="13" spans="1:62" hidden="1" outlineLevel="1">
      <c r="A13" s="4">
        <v>43902</v>
      </c>
      <c r="H13" s="5"/>
      <c r="I13" s="5"/>
      <c r="J13">
        <v>5</v>
      </c>
      <c r="L13" s="5"/>
      <c r="M13" s="5"/>
      <c r="Q13">
        <f t="shared" si="0"/>
        <v>0</v>
      </c>
      <c r="R13">
        <f t="shared" si="1"/>
        <v>0</v>
      </c>
      <c r="U13" s="5"/>
      <c r="V13" s="5"/>
      <c r="W13">
        <v>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4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/>
      <c r="AN13" s="3"/>
      <c r="AO13" s="3"/>
      <c r="AQ13" s="2" t="e">
        <f t="shared" si="10"/>
        <v>#DIV/0!</v>
      </c>
      <c r="AR13" s="2" t="e">
        <f t="shared" si="11"/>
        <v>#DIV/0!</v>
      </c>
      <c r="AS13" s="2" t="e">
        <f t="shared" si="12"/>
        <v>#DIV/0!</v>
      </c>
      <c r="AT13" s="2" t="e">
        <f t="shared" si="13"/>
        <v>#DIV/0!</v>
      </c>
      <c r="AU13" s="2">
        <f t="shared" si="14"/>
        <v>4</v>
      </c>
      <c r="AV13" s="2" t="e">
        <f t="shared" si="15"/>
        <v>#DIV/0!</v>
      </c>
      <c r="AW13" s="2" t="e">
        <f t="shared" si="16"/>
        <v>#DIV/0!</v>
      </c>
      <c r="AX13" s="2" t="e">
        <f t="shared" si="17"/>
        <v>#DIV/0!</v>
      </c>
      <c r="AZ13" s="2" t="e">
        <f t="shared" si="18"/>
        <v>#DIV/0!</v>
      </c>
      <c r="BA13" s="2" t="e">
        <f t="shared" si="19"/>
        <v>#DIV/0!</v>
      </c>
      <c r="BB13" s="2" t="e">
        <f t="shared" si="20"/>
        <v>#DIV/0!</v>
      </c>
      <c r="BC13" s="2" t="e">
        <f t="shared" si="21"/>
        <v>#DIV/0!</v>
      </c>
      <c r="BD13" s="2" t="e">
        <f t="shared" si="22"/>
        <v>#DIV/0!</v>
      </c>
      <c r="BE13" s="2" t="e">
        <f t="shared" si="23"/>
        <v>#DIV/0!</v>
      </c>
      <c r="BF13" s="2" t="e">
        <f t="shared" si="24"/>
        <v>#DIV/0!</v>
      </c>
      <c r="BG13" s="2" t="e">
        <f t="shared" si="25"/>
        <v>#DIV/0!</v>
      </c>
    </row>
    <row r="14" spans="1:62" hidden="1" outlineLevel="1">
      <c r="A14" s="4">
        <v>43903</v>
      </c>
      <c r="B14">
        <v>1496</v>
      </c>
      <c r="D14">
        <v>130</v>
      </c>
      <c r="F14">
        <v>126</v>
      </c>
      <c r="H14" s="5">
        <v>44</v>
      </c>
      <c r="I14" s="5"/>
      <c r="J14">
        <v>7</v>
      </c>
      <c r="L14" s="5">
        <v>82</v>
      </c>
      <c r="M14" s="5"/>
      <c r="N14">
        <v>2</v>
      </c>
      <c r="O14">
        <v>2</v>
      </c>
      <c r="Q14">
        <f t="shared" si="0"/>
        <v>126</v>
      </c>
      <c r="R14">
        <f t="shared" si="1"/>
        <v>130</v>
      </c>
      <c r="T14">
        <v>2</v>
      </c>
      <c r="U14" s="5">
        <v>82</v>
      </c>
      <c r="V14" s="5"/>
      <c r="W14">
        <v>7</v>
      </c>
      <c r="X14">
        <v>2</v>
      </c>
      <c r="AE14" s="3">
        <f t="shared" si="2"/>
        <v>1496</v>
      </c>
      <c r="AF14" s="3">
        <f t="shared" si="3"/>
        <v>130</v>
      </c>
      <c r="AG14" s="3">
        <f t="shared" si="4"/>
        <v>126</v>
      </c>
      <c r="AH14" s="3">
        <f t="shared" si="5"/>
        <v>44</v>
      </c>
      <c r="AI14" s="3">
        <f t="shared" si="6"/>
        <v>2</v>
      </c>
      <c r="AJ14" s="3">
        <f t="shared" si="7"/>
        <v>82</v>
      </c>
      <c r="AK14" s="3">
        <f t="shared" si="8"/>
        <v>2</v>
      </c>
      <c r="AL14" s="3">
        <f t="shared" si="9"/>
        <v>2</v>
      </c>
      <c r="AM14" s="3"/>
      <c r="AN14" s="3"/>
      <c r="AO14" s="3"/>
      <c r="AQ14" s="2" t="e">
        <f t="shared" si="10"/>
        <v>#DIV/0!</v>
      </c>
      <c r="AR14" s="2" t="e">
        <f t="shared" si="11"/>
        <v>#DIV/0!</v>
      </c>
      <c r="AS14" s="2" t="e">
        <f t="shared" si="12"/>
        <v>#DIV/0!</v>
      </c>
      <c r="AT14" s="2" t="e">
        <f t="shared" si="13"/>
        <v>#DIV/0!</v>
      </c>
      <c r="AU14" s="2">
        <f t="shared" si="14"/>
        <v>0.4</v>
      </c>
      <c r="AV14" s="2" t="e">
        <f t="shared" si="15"/>
        <v>#DIV/0!</v>
      </c>
      <c r="AW14" s="2" t="e">
        <f t="shared" si="16"/>
        <v>#DIV/0!</v>
      </c>
      <c r="AX14" s="2" t="e">
        <f t="shared" si="17"/>
        <v>#DIV/0!</v>
      </c>
      <c r="AZ14" s="2">
        <f t="shared" si="18"/>
        <v>8.6898395721925134E-2</v>
      </c>
      <c r="BA14" s="2">
        <f t="shared" si="19"/>
        <v>8.6898395721925134E-2</v>
      </c>
      <c r="BB14" s="2">
        <f t="shared" si="20"/>
        <v>0.33846153846153848</v>
      </c>
      <c r="BC14" s="2">
        <f t="shared" si="21"/>
        <v>0.2846153846153846</v>
      </c>
      <c r="BD14" s="2">
        <f t="shared" si="22"/>
        <v>5.3846153846153849E-2</v>
      </c>
      <c r="BE14" s="2">
        <f t="shared" si="23"/>
        <v>0.63076923076923075</v>
      </c>
      <c r="BF14" s="2">
        <f t="shared" si="24"/>
        <v>1.5384615384615385E-2</v>
      </c>
      <c r="BG14" s="2">
        <f t="shared" si="25"/>
        <v>1.5384615384615385E-2</v>
      </c>
    </row>
    <row r="15" spans="1:62" hidden="1" outlineLevel="1" collapsed="1">
      <c r="A15" s="4">
        <v>43904</v>
      </c>
      <c r="B15">
        <v>2100</v>
      </c>
      <c r="D15">
        <v>156</v>
      </c>
      <c r="F15">
        <v>150</v>
      </c>
      <c r="H15" s="5">
        <v>53</v>
      </c>
      <c r="I15" s="5">
        <f>H15-J15</f>
        <v>42</v>
      </c>
      <c r="J15">
        <v>11</v>
      </c>
      <c r="L15" s="5">
        <v>97</v>
      </c>
      <c r="M15" s="5"/>
      <c r="N15">
        <v>4</v>
      </c>
      <c r="O15">
        <v>2</v>
      </c>
      <c r="Q15">
        <f t="shared" si="0"/>
        <v>150</v>
      </c>
      <c r="R15">
        <f t="shared" si="1"/>
        <v>156</v>
      </c>
      <c r="T15">
        <f>N15</f>
        <v>4</v>
      </c>
      <c r="U15" s="5">
        <f>L15</f>
        <v>97</v>
      </c>
      <c r="V15" s="5">
        <f>I15</f>
        <v>42</v>
      </c>
      <c r="W15">
        <f>J15</f>
        <v>11</v>
      </c>
      <c r="X15">
        <f>O15</f>
        <v>2</v>
      </c>
      <c r="AE15" s="3">
        <f t="shared" si="2"/>
        <v>604</v>
      </c>
      <c r="AF15" s="3">
        <f t="shared" si="3"/>
        <v>26</v>
      </c>
      <c r="AG15" s="3">
        <f t="shared" si="4"/>
        <v>24</v>
      </c>
      <c r="AH15" s="3">
        <f t="shared" si="5"/>
        <v>9</v>
      </c>
      <c r="AI15" s="3">
        <f t="shared" si="6"/>
        <v>4</v>
      </c>
      <c r="AJ15" s="3">
        <f t="shared" si="7"/>
        <v>15</v>
      </c>
      <c r="AK15" s="3">
        <f t="shared" si="8"/>
        <v>2</v>
      </c>
      <c r="AL15" s="3">
        <f t="shared" si="9"/>
        <v>0</v>
      </c>
      <c r="AM15" s="3"/>
      <c r="AN15" s="3">
        <f>AE15-AF15</f>
        <v>578</v>
      </c>
      <c r="AO15" s="3">
        <f>AF15</f>
        <v>26</v>
      </c>
      <c r="AQ15" s="6">
        <f t="shared" si="10"/>
        <v>0.40374331550802139</v>
      </c>
      <c r="AR15" s="6">
        <f t="shared" si="11"/>
        <v>0.2</v>
      </c>
      <c r="AS15" s="6">
        <f t="shared" si="12"/>
        <v>0.19047619047619047</v>
      </c>
      <c r="AT15" s="6">
        <f t="shared" si="13"/>
        <v>0.20454545454545456</v>
      </c>
      <c r="AU15" s="6">
        <f t="shared" si="14"/>
        <v>0.5714285714285714</v>
      </c>
      <c r="AV15" s="6">
        <f t="shared" si="15"/>
        <v>0.18292682926829268</v>
      </c>
      <c r="AW15" s="6">
        <f t="shared" si="16"/>
        <v>1</v>
      </c>
      <c r="AX15" s="6">
        <f t="shared" si="17"/>
        <v>0</v>
      </c>
      <c r="AZ15" s="2">
        <f t="shared" si="18"/>
        <v>7.4285714285714288E-2</v>
      </c>
      <c r="BA15" s="2">
        <f t="shared" si="19"/>
        <v>4.3046357615894038E-2</v>
      </c>
      <c r="BB15" s="2">
        <f t="shared" si="20"/>
        <v>0.33974358974358976</v>
      </c>
      <c r="BC15" s="2">
        <f t="shared" si="21"/>
        <v>0.26923076923076922</v>
      </c>
      <c r="BD15" s="2">
        <f t="shared" si="22"/>
        <v>7.0512820512820512E-2</v>
      </c>
      <c r="BE15" s="2">
        <f t="shared" si="23"/>
        <v>0.62179487179487181</v>
      </c>
      <c r="BF15" s="2">
        <f t="shared" si="24"/>
        <v>2.564102564102564E-2</v>
      </c>
      <c r="BG15" s="2">
        <f t="shared" si="25"/>
        <v>1.282051282051282E-2</v>
      </c>
    </row>
    <row r="16" spans="1:62" hidden="1" outlineLevel="1">
      <c r="A16" s="4">
        <v>43905</v>
      </c>
      <c r="B16">
        <v>2452</v>
      </c>
      <c r="D16">
        <v>188</v>
      </c>
      <c r="F16">
        <v>179</v>
      </c>
      <c r="H16" s="5">
        <v>71</v>
      </c>
      <c r="I16" s="5">
        <f t="shared" ref="I16:I126" si="26">H16-J16</f>
        <v>56</v>
      </c>
      <c r="J16">
        <v>15</v>
      </c>
      <c r="L16" s="5">
        <v>108</v>
      </c>
      <c r="M16" s="5"/>
      <c r="N16">
        <v>7</v>
      </c>
      <c r="O16">
        <v>2</v>
      </c>
      <c r="Q16">
        <f t="shared" si="0"/>
        <v>179</v>
      </c>
      <c r="R16">
        <f t="shared" si="1"/>
        <v>188</v>
      </c>
      <c r="T16">
        <f t="shared" ref="T16:T37" si="27">N16</f>
        <v>7</v>
      </c>
      <c r="U16" s="5">
        <f t="shared" ref="U16:U37" si="28">L16</f>
        <v>108</v>
      </c>
      <c r="V16" s="5">
        <f t="shared" ref="V16:V37" si="29">I16</f>
        <v>56</v>
      </c>
      <c r="W16">
        <f t="shared" ref="W16:W37" si="30">J16</f>
        <v>15</v>
      </c>
      <c r="X16">
        <f t="shared" ref="X16:X37" si="31">O16</f>
        <v>2</v>
      </c>
      <c r="AE16" s="3">
        <f t="shared" si="2"/>
        <v>352</v>
      </c>
      <c r="AF16" s="3">
        <f t="shared" si="3"/>
        <v>32</v>
      </c>
      <c r="AG16" s="3">
        <f t="shared" si="4"/>
        <v>29</v>
      </c>
      <c r="AH16" s="3">
        <f t="shared" si="5"/>
        <v>18</v>
      </c>
      <c r="AI16" s="3">
        <f t="shared" si="6"/>
        <v>4</v>
      </c>
      <c r="AJ16" s="3">
        <f t="shared" si="7"/>
        <v>11</v>
      </c>
      <c r="AK16" s="3">
        <f t="shared" si="8"/>
        <v>3</v>
      </c>
      <c r="AL16" s="3">
        <f t="shared" si="9"/>
        <v>0</v>
      </c>
      <c r="AM16" s="3"/>
      <c r="AN16" s="3">
        <f t="shared" ref="AN16:AN40" si="32">AE16-AF16</f>
        <v>320</v>
      </c>
      <c r="AO16" s="3">
        <f t="shared" ref="AO16:AO40" si="33">AF16</f>
        <v>32</v>
      </c>
      <c r="AQ16" s="6">
        <f t="shared" si="10"/>
        <v>0.16761904761904761</v>
      </c>
      <c r="AR16" s="6">
        <f t="shared" si="11"/>
        <v>0.20512820512820512</v>
      </c>
      <c r="AS16" s="6">
        <f t="shared" si="12"/>
        <v>0.19333333333333333</v>
      </c>
      <c r="AT16" s="6">
        <f t="shared" si="13"/>
        <v>0.33962264150943394</v>
      </c>
      <c r="AU16" s="6">
        <f t="shared" si="14"/>
        <v>0.36363636363636365</v>
      </c>
      <c r="AV16" s="6">
        <f t="shared" si="15"/>
        <v>0.1134020618556701</v>
      </c>
      <c r="AW16" s="6">
        <f t="shared" si="16"/>
        <v>0.75</v>
      </c>
      <c r="AX16" s="6">
        <f t="shared" si="17"/>
        <v>0</v>
      </c>
      <c r="AZ16" s="2">
        <f t="shared" si="18"/>
        <v>7.6672104404567704E-2</v>
      </c>
      <c r="BA16" s="2">
        <f t="shared" si="19"/>
        <v>9.0909090909090912E-2</v>
      </c>
      <c r="BB16" s="2">
        <f t="shared" si="20"/>
        <v>0.37765957446808512</v>
      </c>
      <c r="BC16" s="2">
        <f t="shared" si="21"/>
        <v>0.2978723404255319</v>
      </c>
      <c r="BD16" s="2">
        <f t="shared" si="22"/>
        <v>7.9787234042553196E-2</v>
      </c>
      <c r="BE16" s="2">
        <f t="shared" si="23"/>
        <v>0.57446808510638303</v>
      </c>
      <c r="BF16" s="2">
        <f t="shared" si="24"/>
        <v>3.7234042553191488E-2</v>
      </c>
      <c r="BG16" s="2">
        <f t="shared" si="25"/>
        <v>1.0638297872340425E-2</v>
      </c>
    </row>
    <row r="17" spans="1:59" hidden="1" outlineLevel="1">
      <c r="A17" s="4">
        <v>43906</v>
      </c>
      <c r="B17">
        <v>2653</v>
      </c>
      <c r="D17">
        <v>213</v>
      </c>
      <c r="F17">
        <v>203</v>
      </c>
      <c r="H17" s="5">
        <v>95</v>
      </c>
      <c r="I17" s="5">
        <f t="shared" si="26"/>
        <v>75</v>
      </c>
      <c r="J17">
        <v>20</v>
      </c>
      <c r="L17" s="5">
        <v>108</v>
      </c>
      <c r="M17" s="5"/>
      <c r="N17">
        <v>8</v>
      </c>
      <c r="O17">
        <v>2</v>
      </c>
      <c r="Q17">
        <f t="shared" si="0"/>
        <v>203</v>
      </c>
      <c r="R17">
        <f t="shared" si="1"/>
        <v>213</v>
      </c>
      <c r="T17">
        <f t="shared" si="27"/>
        <v>8</v>
      </c>
      <c r="U17" s="5">
        <f t="shared" si="28"/>
        <v>108</v>
      </c>
      <c r="V17" s="5">
        <f t="shared" si="29"/>
        <v>75</v>
      </c>
      <c r="W17">
        <f t="shared" si="30"/>
        <v>20</v>
      </c>
      <c r="X17">
        <f t="shared" si="31"/>
        <v>2</v>
      </c>
      <c r="AE17" s="3">
        <f t="shared" si="2"/>
        <v>201</v>
      </c>
      <c r="AF17" s="3">
        <f t="shared" si="3"/>
        <v>25</v>
      </c>
      <c r="AG17" s="3">
        <f t="shared" si="4"/>
        <v>24</v>
      </c>
      <c r="AH17" s="3">
        <f t="shared" si="5"/>
        <v>24</v>
      </c>
      <c r="AI17" s="3">
        <f t="shared" si="6"/>
        <v>5</v>
      </c>
      <c r="AJ17" s="3">
        <f t="shared" si="7"/>
        <v>0</v>
      </c>
      <c r="AK17" s="3">
        <f t="shared" si="8"/>
        <v>1</v>
      </c>
      <c r="AL17" s="3">
        <f t="shared" si="9"/>
        <v>0</v>
      </c>
      <c r="AM17" s="3"/>
      <c r="AN17" s="3">
        <f t="shared" si="32"/>
        <v>176</v>
      </c>
      <c r="AO17" s="3">
        <f t="shared" si="33"/>
        <v>25</v>
      </c>
      <c r="AQ17" s="6">
        <f t="shared" si="10"/>
        <v>8.1973898858075045E-2</v>
      </c>
      <c r="AR17" s="6">
        <f t="shared" si="11"/>
        <v>0.13297872340425532</v>
      </c>
      <c r="AS17" s="6">
        <f t="shared" si="12"/>
        <v>0.13407821229050279</v>
      </c>
      <c r="AT17" s="6">
        <f t="shared" si="13"/>
        <v>0.3380281690140845</v>
      </c>
      <c r="AU17" s="6">
        <f t="shared" si="14"/>
        <v>0.33333333333333331</v>
      </c>
      <c r="AV17" s="6">
        <f t="shared" si="15"/>
        <v>0</v>
      </c>
      <c r="AW17" s="6">
        <f t="shared" si="16"/>
        <v>0.14285714285714285</v>
      </c>
      <c r="AX17" s="6">
        <f t="shared" si="17"/>
        <v>0</v>
      </c>
      <c r="AZ17" s="2">
        <f t="shared" si="18"/>
        <v>8.0286468149264989E-2</v>
      </c>
      <c r="BA17" s="2">
        <f t="shared" si="19"/>
        <v>0.12437810945273632</v>
      </c>
      <c r="BB17" s="2">
        <f t="shared" si="20"/>
        <v>0.4460093896713615</v>
      </c>
      <c r="BC17" s="2">
        <f t="shared" si="21"/>
        <v>0.352112676056338</v>
      </c>
      <c r="BD17" s="2">
        <f t="shared" si="22"/>
        <v>9.3896713615023469E-2</v>
      </c>
      <c r="BE17" s="2">
        <f t="shared" si="23"/>
        <v>0.50704225352112675</v>
      </c>
      <c r="BF17" s="2">
        <f t="shared" si="24"/>
        <v>3.7558685446009391E-2</v>
      </c>
      <c r="BG17" s="2">
        <f t="shared" si="25"/>
        <v>9.3896713615023476E-3</v>
      </c>
    </row>
    <row r="18" spans="1:59" hidden="1" outlineLevel="1">
      <c r="A18" s="4">
        <v>43907</v>
      </c>
      <c r="B18">
        <v>2916</v>
      </c>
      <c r="D18">
        <v>237</v>
      </c>
      <c r="F18">
        <v>226</v>
      </c>
      <c r="H18" s="5">
        <v>114</v>
      </c>
      <c r="I18" s="5">
        <f t="shared" si="26"/>
        <v>86</v>
      </c>
      <c r="J18">
        <v>28</v>
      </c>
      <c r="L18" s="5">
        <v>112</v>
      </c>
      <c r="M18" s="5"/>
      <c r="N18">
        <v>8</v>
      </c>
      <c r="O18">
        <v>3</v>
      </c>
      <c r="Q18">
        <f t="shared" si="0"/>
        <v>226</v>
      </c>
      <c r="R18">
        <f t="shared" si="1"/>
        <v>237</v>
      </c>
      <c r="T18">
        <f t="shared" si="27"/>
        <v>8</v>
      </c>
      <c r="U18" s="5">
        <f t="shared" si="28"/>
        <v>112</v>
      </c>
      <c r="V18" s="5">
        <f t="shared" si="29"/>
        <v>86</v>
      </c>
      <c r="W18">
        <f t="shared" si="30"/>
        <v>28</v>
      </c>
      <c r="X18">
        <f t="shared" si="31"/>
        <v>3</v>
      </c>
      <c r="AE18" s="3">
        <f t="shared" si="2"/>
        <v>263</v>
      </c>
      <c r="AF18" s="3">
        <f t="shared" si="3"/>
        <v>24</v>
      </c>
      <c r="AG18" s="3">
        <f t="shared" si="4"/>
        <v>23</v>
      </c>
      <c r="AH18" s="3">
        <f t="shared" si="5"/>
        <v>19</v>
      </c>
      <c r="AI18" s="3">
        <f t="shared" si="6"/>
        <v>8</v>
      </c>
      <c r="AJ18" s="3">
        <f t="shared" si="7"/>
        <v>4</v>
      </c>
      <c r="AK18" s="3">
        <f t="shared" si="8"/>
        <v>0</v>
      </c>
      <c r="AL18" s="3">
        <f t="shared" si="9"/>
        <v>1</v>
      </c>
      <c r="AM18" s="3"/>
      <c r="AN18" s="3">
        <f t="shared" si="32"/>
        <v>239</v>
      </c>
      <c r="AO18" s="3">
        <f t="shared" si="33"/>
        <v>24</v>
      </c>
      <c r="AQ18" s="6">
        <f t="shared" si="10"/>
        <v>9.9133056916698076E-2</v>
      </c>
      <c r="AR18" s="6">
        <f t="shared" si="11"/>
        <v>0.11267605633802817</v>
      </c>
      <c r="AS18" s="6">
        <f t="shared" si="12"/>
        <v>0.11330049261083744</v>
      </c>
      <c r="AT18" s="6">
        <f t="shared" si="13"/>
        <v>0.2</v>
      </c>
      <c r="AU18" s="6">
        <f t="shared" si="14"/>
        <v>0.4</v>
      </c>
      <c r="AV18" s="6">
        <f t="shared" si="15"/>
        <v>3.7037037037037035E-2</v>
      </c>
      <c r="AW18" s="6">
        <f t="shared" si="16"/>
        <v>0</v>
      </c>
      <c r="AX18" s="6">
        <f t="shared" si="17"/>
        <v>0.5</v>
      </c>
      <c r="AZ18" s="2">
        <f t="shared" si="18"/>
        <v>8.1275720164609058E-2</v>
      </c>
      <c r="BA18" s="2">
        <f t="shared" si="19"/>
        <v>9.125475285171103E-2</v>
      </c>
      <c r="BB18" s="2">
        <f t="shared" si="20"/>
        <v>0.48101265822784811</v>
      </c>
      <c r="BC18" s="2">
        <f t="shared" si="21"/>
        <v>0.3628691983122363</v>
      </c>
      <c r="BD18" s="2">
        <f t="shared" si="22"/>
        <v>0.11814345991561181</v>
      </c>
      <c r="BE18" s="2">
        <f t="shared" si="23"/>
        <v>0.47257383966244726</v>
      </c>
      <c r="BF18" s="2">
        <f t="shared" si="24"/>
        <v>3.3755274261603373E-2</v>
      </c>
      <c r="BG18" s="2">
        <f t="shared" si="25"/>
        <v>1.2658227848101266E-2</v>
      </c>
    </row>
    <row r="19" spans="1:59" hidden="1" outlineLevel="1">
      <c r="A19" s="4">
        <v>43908</v>
      </c>
      <c r="B19">
        <v>3294</v>
      </c>
      <c r="D19">
        <v>282</v>
      </c>
      <c r="F19">
        <v>267</v>
      </c>
      <c r="H19" s="5">
        <v>129</v>
      </c>
      <c r="I19" s="5">
        <f t="shared" si="26"/>
        <v>100</v>
      </c>
      <c r="J19">
        <v>29</v>
      </c>
      <c r="L19" s="5">
        <v>138</v>
      </c>
      <c r="M19" s="5"/>
      <c r="N19">
        <v>12</v>
      </c>
      <c r="O19">
        <v>3</v>
      </c>
      <c r="Q19">
        <f t="shared" si="0"/>
        <v>267</v>
      </c>
      <c r="R19">
        <f t="shared" si="1"/>
        <v>282</v>
      </c>
      <c r="T19">
        <f t="shared" si="27"/>
        <v>12</v>
      </c>
      <c r="U19" s="5">
        <f t="shared" si="28"/>
        <v>138</v>
      </c>
      <c r="V19" s="5">
        <f t="shared" si="29"/>
        <v>100</v>
      </c>
      <c r="W19">
        <f t="shared" si="30"/>
        <v>29</v>
      </c>
      <c r="X19">
        <f t="shared" si="31"/>
        <v>3</v>
      </c>
      <c r="AE19" s="3">
        <f t="shared" si="2"/>
        <v>378</v>
      </c>
      <c r="AF19" s="3">
        <f t="shared" si="3"/>
        <v>45</v>
      </c>
      <c r="AG19" s="3">
        <f t="shared" si="4"/>
        <v>41</v>
      </c>
      <c r="AH19" s="3">
        <f t="shared" si="5"/>
        <v>15</v>
      </c>
      <c r="AI19" s="3">
        <f t="shared" si="6"/>
        <v>1</v>
      </c>
      <c r="AJ19" s="3">
        <f t="shared" si="7"/>
        <v>26</v>
      </c>
      <c r="AK19" s="3">
        <f t="shared" si="8"/>
        <v>4</v>
      </c>
      <c r="AL19" s="3">
        <f t="shared" si="9"/>
        <v>0</v>
      </c>
      <c r="AM19" s="3"/>
      <c r="AN19" s="3">
        <f t="shared" si="32"/>
        <v>333</v>
      </c>
      <c r="AO19" s="3">
        <f t="shared" si="33"/>
        <v>45</v>
      </c>
      <c r="AQ19" s="6">
        <f t="shared" si="10"/>
        <v>0.12962962962962962</v>
      </c>
      <c r="AR19" s="6">
        <f t="shared" si="11"/>
        <v>0.189873417721519</v>
      </c>
      <c r="AS19" s="6">
        <f t="shared" si="12"/>
        <v>0.18141592920353983</v>
      </c>
      <c r="AT19" s="6">
        <f t="shared" si="13"/>
        <v>0.13157894736842105</v>
      </c>
      <c r="AU19" s="6">
        <f t="shared" si="14"/>
        <v>3.5714285714285712E-2</v>
      </c>
      <c r="AV19" s="6">
        <f t="shared" si="15"/>
        <v>0.23214285714285715</v>
      </c>
      <c r="AW19" s="6">
        <f t="shared" si="16"/>
        <v>0.5</v>
      </c>
      <c r="AX19" s="6">
        <f t="shared" si="17"/>
        <v>0</v>
      </c>
      <c r="AZ19" s="2">
        <f t="shared" si="18"/>
        <v>8.5610200364298727E-2</v>
      </c>
      <c r="BA19" s="2">
        <f t="shared" si="19"/>
        <v>0.11904761904761904</v>
      </c>
      <c r="BB19" s="2">
        <f t="shared" si="20"/>
        <v>0.45744680851063829</v>
      </c>
      <c r="BC19" s="2">
        <f t="shared" si="21"/>
        <v>0.3546099290780142</v>
      </c>
      <c r="BD19" s="2">
        <f t="shared" si="22"/>
        <v>0.10283687943262411</v>
      </c>
      <c r="BE19" s="2">
        <f t="shared" si="23"/>
        <v>0.48936170212765956</v>
      </c>
      <c r="BF19" s="2">
        <f t="shared" si="24"/>
        <v>4.2553191489361701E-2</v>
      </c>
      <c r="BG19" s="2">
        <f t="shared" si="25"/>
        <v>1.0638297872340425E-2</v>
      </c>
    </row>
    <row r="20" spans="1:59" hidden="1" outlineLevel="1">
      <c r="A20" s="4">
        <v>43909</v>
      </c>
      <c r="B20">
        <v>3961</v>
      </c>
      <c r="D20">
        <v>340</v>
      </c>
      <c r="F20" s="1">
        <v>321</v>
      </c>
      <c r="G20" s="1"/>
      <c r="H20" s="5">
        <v>179</v>
      </c>
      <c r="I20" s="5">
        <f t="shared" si="26"/>
        <v>143</v>
      </c>
      <c r="J20">
        <v>36</v>
      </c>
      <c r="L20" s="5">
        <v>142</v>
      </c>
      <c r="M20" s="5"/>
      <c r="N20">
        <v>15</v>
      </c>
      <c r="O20">
        <v>4</v>
      </c>
      <c r="Q20">
        <f t="shared" si="0"/>
        <v>321</v>
      </c>
      <c r="R20">
        <f t="shared" si="1"/>
        <v>340</v>
      </c>
      <c r="T20">
        <f t="shared" si="27"/>
        <v>15</v>
      </c>
      <c r="U20" s="5">
        <f t="shared" si="28"/>
        <v>142</v>
      </c>
      <c r="V20" s="5">
        <f t="shared" si="29"/>
        <v>143</v>
      </c>
      <c r="W20">
        <f t="shared" si="30"/>
        <v>36</v>
      </c>
      <c r="X20">
        <f t="shared" si="31"/>
        <v>4</v>
      </c>
      <c r="AE20" s="3">
        <f t="shared" si="2"/>
        <v>667</v>
      </c>
      <c r="AF20" s="3">
        <f t="shared" si="3"/>
        <v>58</v>
      </c>
      <c r="AG20" s="3">
        <f t="shared" si="4"/>
        <v>54</v>
      </c>
      <c r="AH20" s="3">
        <f t="shared" si="5"/>
        <v>50</v>
      </c>
      <c r="AI20" s="3">
        <f t="shared" si="6"/>
        <v>7</v>
      </c>
      <c r="AJ20" s="3">
        <f t="shared" si="7"/>
        <v>4</v>
      </c>
      <c r="AK20" s="3">
        <f t="shared" si="8"/>
        <v>3</v>
      </c>
      <c r="AL20" s="3">
        <f t="shared" si="9"/>
        <v>1</v>
      </c>
      <c r="AM20" s="3"/>
      <c r="AN20" s="3">
        <f t="shared" si="32"/>
        <v>609</v>
      </c>
      <c r="AO20" s="3">
        <f t="shared" si="33"/>
        <v>58</v>
      </c>
      <c r="AQ20" s="6">
        <f t="shared" si="10"/>
        <v>0.20248937462052216</v>
      </c>
      <c r="AR20" s="6">
        <f t="shared" si="11"/>
        <v>0.20567375886524822</v>
      </c>
      <c r="AS20" s="6">
        <f t="shared" si="12"/>
        <v>0.20224719101123595</v>
      </c>
      <c r="AT20" s="6">
        <f t="shared" si="13"/>
        <v>0.38759689922480622</v>
      </c>
      <c r="AU20" s="6">
        <f t="shared" si="14"/>
        <v>0.2413793103448276</v>
      </c>
      <c r="AV20" s="6">
        <f t="shared" si="15"/>
        <v>2.8985507246376812E-2</v>
      </c>
      <c r="AW20" s="6">
        <f t="shared" si="16"/>
        <v>0.25</v>
      </c>
      <c r="AX20" s="6">
        <f t="shared" si="17"/>
        <v>0.33333333333333331</v>
      </c>
      <c r="AZ20" s="2">
        <f t="shared" si="18"/>
        <v>8.5836909871244635E-2</v>
      </c>
      <c r="BA20" s="2">
        <f t="shared" si="19"/>
        <v>8.6956521739130432E-2</v>
      </c>
      <c r="BB20" s="2">
        <f t="shared" si="20"/>
        <v>0.52647058823529413</v>
      </c>
      <c r="BC20" s="2">
        <f t="shared" si="21"/>
        <v>0.42058823529411765</v>
      </c>
      <c r="BD20" s="2">
        <f t="shared" si="22"/>
        <v>0.10588235294117647</v>
      </c>
      <c r="BE20" s="2">
        <f t="shared" si="23"/>
        <v>0.41764705882352943</v>
      </c>
      <c r="BF20" s="2">
        <f t="shared" si="24"/>
        <v>4.4117647058823532E-2</v>
      </c>
      <c r="BG20" s="2">
        <f t="shared" si="25"/>
        <v>1.1764705882352941E-2</v>
      </c>
    </row>
    <row r="21" spans="1:59" hidden="1" outlineLevel="1">
      <c r="A21" s="4">
        <v>43910</v>
      </c>
      <c r="B21">
        <v>4468</v>
      </c>
      <c r="D21">
        <v>408</v>
      </c>
      <c r="F21">
        <v>379</v>
      </c>
      <c r="H21" s="5">
        <v>210</v>
      </c>
      <c r="I21" s="5">
        <f t="shared" si="26"/>
        <v>168</v>
      </c>
      <c r="J21">
        <v>42</v>
      </c>
      <c r="L21" s="5">
        <v>169</v>
      </c>
      <c r="M21" s="5"/>
      <c r="N21">
        <v>25</v>
      </c>
      <c r="O21">
        <v>4</v>
      </c>
      <c r="Q21">
        <f t="shared" si="0"/>
        <v>379</v>
      </c>
      <c r="R21">
        <f t="shared" si="1"/>
        <v>408</v>
      </c>
      <c r="T21">
        <f t="shared" si="27"/>
        <v>25</v>
      </c>
      <c r="U21" s="5">
        <f t="shared" si="28"/>
        <v>169</v>
      </c>
      <c r="V21" s="5">
        <f t="shared" si="29"/>
        <v>168</v>
      </c>
      <c r="W21">
        <f t="shared" si="30"/>
        <v>42</v>
      </c>
      <c r="X21">
        <f t="shared" si="31"/>
        <v>4</v>
      </c>
      <c r="AE21" s="3">
        <f t="shared" si="2"/>
        <v>507</v>
      </c>
      <c r="AF21" s="3">
        <f t="shared" si="3"/>
        <v>68</v>
      </c>
      <c r="AG21" s="3">
        <f t="shared" si="4"/>
        <v>58</v>
      </c>
      <c r="AH21" s="3">
        <f t="shared" si="5"/>
        <v>31</v>
      </c>
      <c r="AI21" s="3">
        <f t="shared" si="6"/>
        <v>6</v>
      </c>
      <c r="AJ21" s="3">
        <f t="shared" si="7"/>
        <v>27</v>
      </c>
      <c r="AK21" s="3">
        <f t="shared" si="8"/>
        <v>10</v>
      </c>
      <c r="AL21" s="3">
        <f t="shared" si="9"/>
        <v>0</v>
      </c>
      <c r="AM21" s="3"/>
      <c r="AN21" s="3">
        <f t="shared" si="32"/>
        <v>439</v>
      </c>
      <c r="AO21" s="3">
        <f t="shared" si="33"/>
        <v>68</v>
      </c>
      <c r="AQ21" s="6">
        <f t="shared" si="10"/>
        <v>0.12799798030800302</v>
      </c>
      <c r="AR21" s="6">
        <f t="shared" si="11"/>
        <v>0.2</v>
      </c>
      <c r="AS21" s="6">
        <f t="shared" si="12"/>
        <v>0.18068535825545171</v>
      </c>
      <c r="AT21" s="6">
        <f t="shared" si="13"/>
        <v>0.17318435754189945</v>
      </c>
      <c r="AU21" s="6">
        <f t="shared" si="14"/>
        <v>0.16666666666666666</v>
      </c>
      <c r="AV21" s="6">
        <f t="shared" si="15"/>
        <v>0.19014084507042253</v>
      </c>
      <c r="AW21" s="6">
        <f t="shared" si="16"/>
        <v>0.66666666666666663</v>
      </c>
      <c r="AX21" s="6">
        <f t="shared" si="17"/>
        <v>0</v>
      </c>
      <c r="AZ21" s="2">
        <f t="shared" si="18"/>
        <v>9.1316025067144133E-2</v>
      </c>
      <c r="BA21" s="2">
        <f t="shared" si="19"/>
        <v>0.13412228796844181</v>
      </c>
      <c r="BB21" s="2">
        <f t="shared" si="20"/>
        <v>0.51470588235294112</v>
      </c>
      <c r="BC21" s="2">
        <f t="shared" si="21"/>
        <v>0.41176470588235292</v>
      </c>
      <c r="BD21" s="2">
        <f t="shared" si="22"/>
        <v>0.10294117647058823</v>
      </c>
      <c r="BE21" s="2">
        <f t="shared" si="23"/>
        <v>0.41421568627450983</v>
      </c>
      <c r="BF21" s="2">
        <f t="shared" si="24"/>
        <v>6.1274509803921566E-2</v>
      </c>
      <c r="BG21" s="2">
        <f t="shared" si="25"/>
        <v>9.8039215686274508E-3</v>
      </c>
    </row>
    <row r="22" spans="1:59" hidden="1" outlineLevel="1">
      <c r="A22" s="4">
        <v>43911</v>
      </c>
      <c r="B22">
        <v>4883</v>
      </c>
      <c r="D22">
        <v>490</v>
      </c>
      <c r="F22">
        <v>458</v>
      </c>
      <c r="H22" s="5">
        <v>254</v>
      </c>
      <c r="I22" s="5">
        <f t="shared" si="26"/>
        <v>206</v>
      </c>
      <c r="J22">
        <v>48</v>
      </c>
      <c r="L22" s="5">
        <v>204</v>
      </c>
      <c r="M22" s="5"/>
      <c r="N22">
        <v>26</v>
      </c>
      <c r="O22">
        <v>6</v>
      </c>
      <c r="Q22">
        <f t="shared" si="0"/>
        <v>458</v>
      </c>
      <c r="R22">
        <f t="shared" si="1"/>
        <v>490</v>
      </c>
      <c r="T22">
        <f t="shared" si="27"/>
        <v>26</v>
      </c>
      <c r="U22" s="5">
        <f t="shared" si="28"/>
        <v>204</v>
      </c>
      <c r="V22" s="5">
        <f t="shared" si="29"/>
        <v>206</v>
      </c>
      <c r="W22">
        <f t="shared" si="30"/>
        <v>48</v>
      </c>
      <c r="X22">
        <f t="shared" si="31"/>
        <v>6</v>
      </c>
      <c r="AE22" s="3">
        <f t="shared" si="2"/>
        <v>415</v>
      </c>
      <c r="AF22" s="3">
        <f t="shared" si="3"/>
        <v>82</v>
      </c>
      <c r="AG22" s="3">
        <f t="shared" si="4"/>
        <v>79</v>
      </c>
      <c r="AH22" s="3">
        <f t="shared" si="5"/>
        <v>44</v>
      </c>
      <c r="AI22" s="3">
        <f t="shared" si="6"/>
        <v>6</v>
      </c>
      <c r="AJ22" s="3">
        <f t="shared" si="7"/>
        <v>35</v>
      </c>
      <c r="AK22" s="3">
        <f t="shared" si="8"/>
        <v>1</v>
      </c>
      <c r="AL22" s="3">
        <f t="shared" si="9"/>
        <v>2</v>
      </c>
      <c r="AM22" s="3"/>
      <c r="AN22" s="3">
        <f t="shared" si="32"/>
        <v>333</v>
      </c>
      <c r="AO22" s="3">
        <f t="shared" si="33"/>
        <v>82</v>
      </c>
      <c r="AQ22" s="6">
        <f t="shared" si="10"/>
        <v>9.2882721575649058E-2</v>
      </c>
      <c r="AR22" s="6">
        <f t="shared" si="11"/>
        <v>0.20098039215686275</v>
      </c>
      <c r="AS22" s="6">
        <f t="shared" si="12"/>
        <v>0.20844327176781002</v>
      </c>
      <c r="AT22" s="6">
        <f t="shared" si="13"/>
        <v>0.20952380952380953</v>
      </c>
      <c r="AU22" s="6">
        <f t="shared" si="14"/>
        <v>0.14285714285714285</v>
      </c>
      <c r="AV22" s="6">
        <f t="shared" si="15"/>
        <v>0.20710059171597633</v>
      </c>
      <c r="AW22" s="6">
        <f t="shared" si="16"/>
        <v>0.04</v>
      </c>
      <c r="AX22" s="6">
        <f t="shared" si="17"/>
        <v>0.5</v>
      </c>
      <c r="AZ22" s="2">
        <f t="shared" si="18"/>
        <v>0.10034814663116937</v>
      </c>
      <c r="BA22" s="2">
        <f t="shared" si="19"/>
        <v>0.19759036144578312</v>
      </c>
      <c r="BB22" s="2">
        <f t="shared" si="20"/>
        <v>0.51836734693877551</v>
      </c>
      <c r="BC22" s="2">
        <f t="shared" si="21"/>
        <v>0.42040816326530611</v>
      </c>
      <c r="BD22" s="2">
        <f t="shared" si="22"/>
        <v>9.7959183673469383E-2</v>
      </c>
      <c r="BE22" s="2">
        <f t="shared" si="23"/>
        <v>0.41632653061224489</v>
      </c>
      <c r="BF22" s="2">
        <f t="shared" si="24"/>
        <v>5.3061224489795916E-2</v>
      </c>
      <c r="BG22" s="2">
        <f t="shared" si="25"/>
        <v>1.2244897959183673E-2</v>
      </c>
    </row>
    <row r="23" spans="1:59" hidden="1" outlineLevel="1">
      <c r="A23" s="4">
        <v>43912</v>
      </c>
      <c r="B23">
        <v>5580</v>
      </c>
      <c r="D23">
        <v>630</v>
      </c>
      <c r="F23">
        <v>596</v>
      </c>
      <c r="H23" s="5">
        <v>275</v>
      </c>
      <c r="I23" s="5">
        <f t="shared" si="26"/>
        <v>220</v>
      </c>
      <c r="J23">
        <v>55</v>
      </c>
      <c r="L23" s="5">
        <v>321</v>
      </c>
      <c r="M23" s="5"/>
      <c r="N23">
        <v>26</v>
      </c>
      <c r="O23">
        <v>8</v>
      </c>
      <c r="Q23">
        <f t="shared" si="0"/>
        <v>596</v>
      </c>
      <c r="R23">
        <f t="shared" si="1"/>
        <v>630</v>
      </c>
      <c r="T23">
        <f t="shared" si="27"/>
        <v>26</v>
      </c>
      <c r="U23" s="5">
        <f t="shared" si="28"/>
        <v>321</v>
      </c>
      <c r="V23" s="5">
        <f t="shared" si="29"/>
        <v>220</v>
      </c>
      <c r="W23">
        <f t="shared" si="30"/>
        <v>55</v>
      </c>
      <c r="X23">
        <f t="shared" si="31"/>
        <v>8</v>
      </c>
      <c r="AE23" s="3">
        <f t="shared" si="2"/>
        <v>697</v>
      </c>
      <c r="AF23" s="3">
        <f t="shared" si="3"/>
        <v>140</v>
      </c>
      <c r="AG23" s="3">
        <f t="shared" si="4"/>
        <v>138</v>
      </c>
      <c r="AH23" s="3">
        <f t="shared" si="5"/>
        <v>21</v>
      </c>
      <c r="AI23" s="3">
        <f t="shared" si="6"/>
        <v>7</v>
      </c>
      <c r="AJ23" s="3">
        <f t="shared" si="7"/>
        <v>117</v>
      </c>
      <c r="AK23" s="3">
        <f t="shared" si="8"/>
        <v>0</v>
      </c>
      <c r="AL23" s="3">
        <f t="shared" si="9"/>
        <v>2</v>
      </c>
      <c r="AM23" s="3"/>
      <c r="AN23" s="3">
        <f t="shared" si="32"/>
        <v>557</v>
      </c>
      <c r="AO23" s="3">
        <f t="shared" si="33"/>
        <v>140</v>
      </c>
      <c r="AQ23" s="6">
        <f t="shared" si="10"/>
        <v>0.14274011877943887</v>
      </c>
      <c r="AR23" s="6">
        <f t="shared" si="11"/>
        <v>0.2857142857142857</v>
      </c>
      <c r="AS23" s="6">
        <f t="shared" si="12"/>
        <v>0.30131004366812225</v>
      </c>
      <c r="AT23" s="6">
        <f t="shared" si="13"/>
        <v>8.2677165354330714E-2</v>
      </c>
      <c r="AU23" s="6">
        <f t="shared" si="14"/>
        <v>0.14583333333333334</v>
      </c>
      <c r="AV23" s="6">
        <f t="shared" si="15"/>
        <v>0.57352941176470584</v>
      </c>
      <c r="AW23" s="6">
        <f t="shared" si="16"/>
        <v>0</v>
      </c>
      <c r="AX23" s="6">
        <f t="shared" si="17"/>
        <v>0.33333333333333331</v>
      </c>
      <c r="AZ23" s="2">
        <f t="shared" si="18"/>
        <v>0.11290322580645161</v>
      </c>
      <c r="BA23" s="2">
        <f t="shared" si="19"/>
        <v>0.20086083213773315</v>
      </c>
      <c r="BB23" s="2">
        <f t="shared" si="20"/>
        <v>0.43650793650793651</v>
      </c>
      <c r="BC23" s="2">
        <f t="shared" si="21"/>
        <v>0.34920634920634919</v>
      </c>
      <c r="BD23" s="2">
        <f t="shared" si="22"/>
        <v>8.7301587301587297E-2</v>
      </c>
      <c r="BE23" s="2">
        <f t="shared" si="23"/>
        <v>0.50952380952380949</v>
      </c>
      <c r="BF23" s="2">
        <f t="shared" si="24"/>
        <v>4.1269841269841269E-2</v>
      </c>
      <c r="BG23" s="2">
        <f t="shared" si="25"/>
        <v>1.2698412698412698E-2</v>
      </c>
    </row>
    <row r="24" spans="1:59" hidden="1" outlineLevel="1">
      <c r="A24" s="4">
        <v>43913</v>
      </c>
      <c r="B24">
        <v>6375</v>
      </c>
      <c r="D24">
        <v>721</v>
      </c>
      <c r="F24">
        <v>681</v>
      </c>
      <c r="H24" s="5">
        <v>310</v>
      </c>
      <c r="I24" s="5">
        <f t="shared" si="26"/>
        <v>250</v>
      </c>
      <c r="J24">
        <v>60</v>
      </c>
      <c r="L24" s="5">
        <v>371</v>
      </c>
      <c r="M24" s="5"/>
      <c r="N24">
        <v>27</v>
      </c>
      <c r="O24">
        <v>13</v>
      </c>
      <c r="Q24">
        <f t="shared" si="0"/>
        <v>681</v>
      </c>
      <c r="R24">
        <f t="shared" si="1"/>
        <v>721</v>
      </c>
      <c r="T24">
        <f t="shared" si="27"/>
        <v>27</v>
      </c>
      <c r="U24" s="5">
        <f t="shared" si="28"/>
        <v>371</v>
      </c>
      <c r="V24" s="5">
        <f t="shared" si="29"/>
        <v>250</v>
      </c>
      <c r="W24">
        <f t="shared" si="30"/>
        <v>60</v>
      </c>
      <c r="X24">
        <f t="shared" si="31"/>
        <v>13</v>
      </c>
      <c r="AE24" s="3">
        <f t="shared" si="2"/>
        <v>795</v>
      </c>
      <c r="AF24" s="3">
        <f t="shared" si="3"/>
        <v>91</v>
      </c>
      <c r="AG24" s="3">
        <f t="shared" si="4"/>
        <v>85</v>
      </c>
      <c r="AH24" s="3">
        <f t="shared" si="5"/>
        <v>35</v>
      </c>
      <c r="AI24" s="3">
        <f t="shared" si="6"/>
        <v>5</v>
      </c>
      <c r="AJ24" s="3">
        <f t="shared" si="7"/>
        <v>50</v>
      </c>
      <c r="AK24" s="3">
        <f t="shared" si="8"/>
        <v>1</v>
      </c>
      <c r="AL24" s="3">
        <f t="shared" si="9"/>
        <v>5</v>
      </c>
      <c r="AM24" s="3"/>
      <c r="AN24" s="3">
        <f t="shared" si="32"/>
        <v>704</v>
      </c>
      <c r="AO24" s="3">
        <f t="shared" si="33"/>
        <v>91</v>
      </c>
      <c r="AQ24" s="6">
        <f t="shared" si="10"/>
        <v>0.1424731182795699</v>
      </c>
      <c r="AR24" s="6">
        <f t="shared" si="11"/>
        <v>0.14444444444444443</v>
      </c>
      <c r="AS24" s="6">
        <f t="shared" si="12"/>
        <v>0.14261744966442952</v>
      </c>
      <c r="AT24" s="6">
        <f t="shared" si="13"/>
        <v>0.12727272727272726</v>
      </c>
      <c r="AU24" s="6">
        <f t="shared" si="14"/>
        <v>9.0909090909090912E-2</v>
      </c>
      <c r="AV24" s="6">
        <f t="shared" si="15"/>
        <v>0.1557632398753894</v>
      </c>
      <c r="AW24" s="6">
        <f t="shared" si="16"/>
        <v>3.8461538461538464E-2</v>
      </c>
      <c r="AX24" s="6">
        <f t="shared" si="17"/>
        <v>0.625</v>
      </c>
      <c r="AZ24" s="2">
        <f t="shared" si="18"/>
        <v>0.11309803921568627</v>
      </c>
      <c r="BA24" s="2">
        <f t="shared" si="19"/>
        <v>0.11446540880503145</v>
      </c>
      <c r="BB24" s="2">
        <f t="shared" si="20"/>
        <v>0.42995839112343964</v>
      </c>
      <c r="BC24" s="2">
        <f t="shared" si="21"/>
        <v>0.34674063800277394</v>
      </c>
      <c r="BD24" s="2">
        <f t="shared" si="22"/>
        <v>8.3217753120665747E-2</v>
      </c>
      <c r="BE24" s="2">
        <f t="shared" si="23"/>
        <v>0.5145631067961165</v>
      </c>
      <c r="BF24" s="2">
        <f t="shared" si="24"/>
        <v>3.7447988904299581E-2</v>
      </c>
      <c r="BG24" s="2">
        <f t="shared" si="25"/>
        <v>1.8030513176144243E-2</v>
      </c>
    </row>
    <row r="25" spans="1:59" hidden="1" outlineLevel="1">
      <c r="A25" s="4">
        <v>43914</v>
      </c>
      <c r="B25">
        <v>7170</v>
      </c>
      <c r="D25">
        <v>846</v>
      </c>
      <c r="F25">
        <v>799</v>
      </c>
      <c r="H25" s="5">
        <v>337</v>
      </c>
      <c r="I25" s="5">
        <f t="shared" si="26"/>
        <v>270</v>
      </c>
      <c r="J25">
        <v>67</v>
      </c>
      <c r="L25" s="5">
        <v>462</v>
      </c>
      <c r="M25" s="5"/>
      <c r="N25">
        <v>27</v>
      </c>
      <c r="O25">
        <v>20</v>
      </c>
      <c r="Q25">
        <f t="shared" si="0"/>
        <v>799</v>
      </c>
      <c r="R25">
        <f t="shared" si="1"/>
        <v>846</v>
      </c>
      <c r="T25">
        <f t="shared" si="27"/>
        <v>27</v>
      </c>
      <c r="U25" s="5">
        <f t="shared" si="28"/>
        <v>462</v>
      </c>
      <c r="V25" s="5">
        <f t="shared" si="29"/>
        <v>270</v>
      </c>
      <c r="W25">
        <f t="shared" si="30"/>
        <v>67</v>
      </c>
      <c r="X25">
        <f t="shared" si="31"/>
        <v>20</v>
      </c>
      <c r="AE25" s="3">
        <f t="shared" si="2"/>
        <v>795</v>
      </c>
      <c r="AF25" s="3">
        <f t="shared" si="3"/>
        <v>125</v>
      </c>
      <c r="AG25" s="3">
        <f t="shared" si="4"/>
        <v>118</v>
      </c>
      <c r="AH25" s="3">
        <f t="shared" si="5"/>
        <v>27</v>
      </c>
      <c r="AI25" s="3">
        <f t="shared" si="6"/>
        <v>7</v>
      </c>
      <c r="AJ25" s="3">
        <f t="shared" si="7"/>
        <v>91</v>
      </c>
      <c r="AK25" s="3">
        <f t="shared" si="8"/>
        <v>0</v>
      </c>
      <c r="AL25" s="3">
        <f t="shared" si="9"/>
        <v>7</v>
      </c>
      <c r="AM25" s="3"/>
      <c r="AN25" s="3">
        <f t="shared" si="32"/>
        <v>670</v>
      </c>
      <c r="AO25" s="3">
        <f t="shared" si="33"/>
        <v>125</v>
      </c>
      <c r="AQ25" s="6">
        <f t="shared" si="10"/>
        <v>0.12470588235294118</v>
      </c>
      <c r="AR25" s="6">
        <f t="shared" si="11"/>
        <v>0.17337031900138697</v>
      </c>
      <c r="AS25" s="6">
        <f t="shared" si="12"/>
        <v>0.17327459618208516</v>
      </c>
      <c r="AT25" s="6">
        <f t="shared" si="13"/>
        <v>8.7096774193548387E-2</v>
      </c>
      <c r="AU25" s="6">
        <f t="shared" si="14"/>
        <v>0.11666666666666667</v>
      </c>
      <c r="AV25" s="6">
        <f t="shared" si="15"/>
        <v>0.24528301886792453</v>
      </c>
      <c r="AW25" s="6">
        <f t="shared" si="16"/>
        <v>0</v>
      </c>
      <c r="AX25" s="6">
        <f t="shared" si="17"/>
        <v>0.53846153846153844</v>
      </c>
      <c r="AZ25" s="2">
        <f t="shared" si="18"/>
        <v>0.11799163179916318</v>
      </c>
      <c r="BA25" s="2">
        <f t="shared" si="19"/>
        <v>0.15723270440251572</v>
      </c>
      <c r="BB25" s="2">
        <f t="shared" si="20"/>
        <v>0.39834515366430262</v>
      </c>
      <c r="BC25" s="2">
        <f t="shared" si="21"/>
        <v>0.31914893617021278</v>
      </c>
      <c r="BD25" s="2">
        <f t="shared" si="22"/>
        <v>7.9196217494089838E-2</v>
      </c>
      <c r="BE25" s="2">
        <f t="shared" si="23"/>
        <v>0.54609929078014185</v>
      </c>
      <c r="BF25" s="2">
        <f t="shared" si="24"/>
        <v>3.1914893617021274E-2</v>
      </c>
      <c r="BG25" s="2">
        <f t="shared" si="25"/>
        <v>2.3640661938534278E-2</v>
      </c>
    </row>
    <row r="26" spans="1:59" hidden="1" outlineLevel="1">
      <c r="A26" s="4">
        <v>43915</v>
      </c>
      <c r="B26">
        <v>8374</v>
      </c>
      <c r="D26">
        <v>994</v>
      </c>
      <c r="F26">
        <v>936</v>
      </c>
      <c r="H26" s="5">
        <v>399</v>
      </c>
      <c r="I26" s="5">
        <f t="shared" si="26"/>
        <v>319</v>
      </c>
      <c r="J26">
        <v>80</v>
      </c>
      <c r="L26" s="5">
        <v>537</v>
      </c>
      <c r="M26" s="5"/>
      <c r="N26">
        <v>33</v>
      </c>
      <c r="O26">
        <v>25</v>
      </c>
      <c r="Q26">
        <f t="shared" si="0"/>
        <v>936</v>
      </c>
      <c r="R26">
        <f t="shared" si="1"/>
        <v>994</v>
      </c>
      <c r="T26">
        <f t="shared" si="27"/>
        <v>33</v>
      </c>
      <c r="U26" s="5">
        <f t="shared" si="28"/>
        <v>537</v>
      </c>
      <c r="V26" s="5">
        <f t="shared" si="29"/>
        <v>319</v>
      </c>
      <c r="W26">
        <f t="shared" si="30"/>
        <v>80</v>
      </c>
      <c r="X26">
        <f t="shared" si="31"/>
        <v>25</v>
      </c>
      <c r="AE26" s="3">
        <f t="shared" si="2"/>
        <v>1204</v>
      </c>
      <c r="AF26" s="3">
        <f t="shared" si="3"/>
        <v>148</v>
      </c>
      <c r="AG26" s="3">
        <f t="shared" si="4"/>
        <v>137</v>
      </c>
      <c r="AH26" s="3">
        <f t="shared" si="5"/>
        <v>62</v>
      </c>
      <c r="AI26" s="3">
        <f t="shared" si="6"/>
        <v>13</v>
      </c>
      <c r="AJ26" s="3">
        <f t="shared" si="7"/>
        <v>75</v>
      </c>
      <c r="AK26" s="3">
        <f t="shared" si="8"/>
        <v>6</v>
      </c>
      <c r="AL26" s="3">
        <f t="shared" si="9"/>
        <v>5</v>
      </c>
      <c r="AM26" s="3"/>
      <c r="AN26" s="3">
        <f t="shared" si="32"/>
        <v>1056</v>
      </c>
      <c r="AO26" s="3">
        <f t="shared" si="33"/>
        <v>148</v>
      </c>
      <c r="AQ26" s="6">
        <f t="shared" ref="AQ26:AQ57" si="34">(B26-B25)/B25</f>
        <v>0.16792189679218969</v>
      </c>
      <c r="AR26" s="6">
        <f t="shared" ref="AR26:AR57" si="35">(D26-D25)/D25</f>
        <v>0.17494089834515367</v>
      </c>
      <c r="AS26" s="6">
        <f t="shared" ref="AS26:AS57" si="36">(F26-F25)/F25</f>
        <v>0.17146433041301626</v>
      </c>
      <c r="AT26" s="6">
        <f t="shared" ref="AT26:AT57" si="37">(H26-H25)/H25</f>
        <v>0.18397626112759644</v>
      </c>
      <c r="AU26" s="6">
        <f t="shared" ref="AU26:AU57" si="38">(J26-J25)/J25</f>
        <v>0.19402985074626866</v>
      </c>
      <c r="AV26" s="6">
        <f t="shared" ref="AV26:AV57" si="39">(L26-L25)/L25</f>
        <v>0.16233766233766234</v>
      </c>
      <c r="AW26" s="6">
        <f t="shared" ref="AW26:AW57" si="40">(N26-N25)/N25</f>
        <v>0.22222222222222221</v>
      </c>
      <c r="AX26" s="6">
        <f t="shared" ref="AX26:AX57" si="41">(O26-O25)/O25</f>
        <v>0.25</v>
      </c>
      <c r="AZ26" s="2">
        <f t="shared" si="18"/>
        <v>0.11870074038691188</v>
      </c>
      <c r="BA26" s="2">
        <f t="shared" ref="BA26:BA36" si="42">AF26/AE26</f>
        <v>0.12292358803986711</v>
      </c>
      <c r="BB26" s="2">
        <f t="shared" si="20"/>
        <v>0.40140845070422537</v>
      </c>
      <c r="BC26" s="2">
        <f t="shared" si="21"/>
        <v>0.32092555331991951</v>
      </c>
      <c r="BD26" s="2">
        <f t="shared" si="22"/>
        <v>8.0482897384305835E-2</v>
      </c>
      <c r="BE26" s="2">
        <f t="shared" si="23"/>
        <v>0.54024144869215296</v>
      </c>
      <c r="BF26" s="2">
        <f t="shared" si="24"/>
        <v>3.3199195171026159E-2</v>
      </c>
      <c r="BG26" s="2">
        <f t="shared" si="25"/>
        <v>2.5150905432595575E-2</v>
      </c>
    </row>
    <row r="27" spans="1:59" hidden="1" outlineLevel="1">
      <c r="A27" s="4">
        <v>43916</v>
      </c>
      <c r="B27">
        <v>9658</v>
      </c>
      <c r="D27">
        <v>1164</v>
      </c>
      <c r="F27">
        <v>1095</v>
      </c>
      <c r="H27" s="5">
        <v>414</v>
      </c>
      <c r="I27" s="5">
        <f t="shared" si="26"/>
        <v>346</v>
      </c>
      <c r="J27" s="5">
        <v>68</v>
      </c>
      <c r="K27" s="5"/>
      <c r="L27" s="5">
        <v>681</v>
      </c>
      <c r="M27" s="5"/>
      <c r="N27" s="5">
        <v>36</v>
      </c>
      <c r="O27" s="5">
        <v>33</v>
      </c>
      <c r="Q27">
        <f t="shared" si="0"/>
        <v>1095</v>
      </c>
      <c r="R27">
        <f t="shared" si="1"/>
        <v>1164</v>
      </c>
      <c r="T27">
        <f t="shared" si="27"/>
        <v>36</v>
      </c>
      <c r="U27" s="5">
        <f t="shared" si="28"/>
        <v>681</v>
      </c>
      <c r="V27" s="5">
        <f t="shared" si="29"/>
        <v>346</v>
      </c>
      <c r="W27">
        <f t="shared" si="30"/>
        <v>68</v>
      </c>
      <c r="X27">
        <f t="shared" si="31"/>
        <v>33</v>
      </c>
      <c r="AD27" s="5"/>
      <c r="AE27" s="3">
        <f t="shared" ref="AE27:AE58" si="43">B27-B26</f>
        <v>1284</v>
      </c>
      <c r="AF27" s="3">
        <f t="shared" ref="AF27:AF58" si="44">D27-D26</f>
        <v>170</v>
      </c>
      <c r="AG27" s="3">
        <f t="shared" ref="AG27:AG58" si="45">F27-F26</f>
        <v>159</v>
      </c>
      <c r="AH27" s="3">
        <f t="shared" ref="AH27:AH58" si="46">H27-H26</f>
        <v>15</v>
      </c>
      <c r="AI27" s="3">
        <f t="shared" ref="AI27:AI58" si="47">J27-J26</f>
        <v>-12</v>
      </c>
      <c r="AJ27" s="3">
        <f t="shared" ref="AJ27:AJ58" si="48">L27-L26</f>
        <v>144</v>
      </c>
      <c r="AK27" s="3">
        <f t="shared" ref="AK27:AK58" si="49">N27-N26</f>
        <v>3</v>
      </c>
      <c r="AL27" s="3">
        <f t="shared" ref="AL27:AL58" si="50">O27-O26</f>
        <v>8</v>
      </c>
      <c r="AM27" s="3"/>
      <c r="AN27" s="3">
        <f t="shared" si="32"/>
        <v>1114</v>
      </c>
      <c r="AO27" s="3">
        <f t="shared" si="33"/>
        <v>170</v>
      </c>
      <c r="AQ27" s="6">
        <f t="shared" si="34"/>
        <v>0.15333174110341533</v>
      </c>
      <c r="AR27" s="6">
        <f t="shared" si="35"/>
        <v>0.17102615694164991</v>
      </c>
      <c r="AS27" s="6">
        <f t="shared" si="36"/>
        <v>0.16987179487179488</v>
      </c>
      <c r="AT27" s="6">
        <f t="shared" si="37"/>
        <v>3.7593984962406013E-2</v>
      </c>
      <c r="AU27" s="6">
        <f t="shared" si="38"/>
        <v>-0.15</v>
      </c>
      <c r="AV27" s="6">
        <f t="shared" si="39"/>
        <v>0.26815642458100558</v>
      </c>
      <c r="AW27" s="6">
        <f t="shared" si="40"/>
        <v>9.0909090909090912E-2</v>
      </c>
      <c r="AX27" s="6">
        <f t="shared" si="41"/>
        <v>0.32</v>
      </c>
      <c r="AZ27" s="2">
        <f t="shared" si="18"/>
        <v>0.12052184717332781</v>
      </c>
      <c r="BA27" s="2">
        <f t="shared" si="42"/>
        <v>0.13239875389408098</v>
      </c>
      <c r="BB27" s="2">
        <f t="shared" si="20"/>
        <v>0.35567010309278352</v>
      </c>
      <c r="BC27" s="2">
        <f t="shared" si="21"/>
        <v>0.29725085910652921</v>
      </c>
      <c r="BD27" s="2">
        <f t="shared" si="22"/>
        <v>5.8419243986254296E-2</v>
      </c>
      <c r="BE27" s="2">
        <f t="shared" si="23"/>
        <v>0.58505154639175261</v>
      </c>
      <c r="BF27" s="2">
        <f t="shared" si="24"/>
        <v>3.0927835051546393E-2</v>
      </c>
      <c r="BG27" s="2">
        <f t="shared" si="25"/>
        <v>2.8350515463917526E-2</v>
      </c>
    </row>
    <row r="28" spans="1:59" hidden="1" outlineLevel="1">
      <c r="A28" s="4">
        <v>43917</v>
      </c>
      <c r="B28">
        <v>11079</v>
      </c>
      <c r="D28">
        <v>1260</v>
      </c>
      <c r="F28">
        <v>1168</v>
      </c>
      <c r="H28" s="5">
        <v>500</v>
      </c>
      <c r="I28" s="5">
        <f t="shared" si="26"/>
        <v>425</v>
      </c>
      <c r="J28" s="5">
        <v>75</v>
      </c>
      <c r="K28" s="5"/>
      <c r="L28" s="5">
        <v>668</v>
      </c>
      <c r="M28" s="5"/>
      <c r="N28" s="5">
        <v>53</v>
      </c>
      <c r="O28" s="5">
        <v>39</v>
      </c>
      <c r="Q28">
        <f t="shared" si="0"/>
        <v>1168</v>
      </c>
      <c r="R28">
        <f t="shared" si="1"/>
        <v>1260</v>
      </c>
      <c r="T28">
        <f t="shared" si="27"/>
        <v>53</v>
      </c>
      <c r="U28" s="5">
        <f t="shared" si="28"/>
        <v>668</v>
      </c>
      <c r="V28" s="5">
        <f t="shared" si="29"/>
        <v>425</v>
      </c>
      <c r="W28">
        <f t="shared" si="30"/>
        <v>75</v>
      </c>
      <c r="X28">
        <f t="shared" si="31"/>
        <v>39</v>
      </c>
      <c r="AD28" s="5"/>
      <c r="AE28" s="3">
        <f t="shared" si="43"/>
        <v>1421</v>
      </c>
      <c r="AF28" s="3">
        <f t="shared" si="44"/>
        <v>96</v>
      </c>
      <c r="AG28" s="3">
        <f t="shared" si="45"/>
        <v>73</v>
      </c>
      <c r="AH28" s="3">
        <f t="shared" si="46"/>
        <v>86</v>
      </c>
      <c r="AI28" s="3">
        <f t="shared" si="47"/>
        <v>7</v>
      </c>
      <c r="AJ28" s="3">
        <f t="shared" si="48"/>
        <v>-13</v>
      </c>
      <c r="AK28" s="3">
        <f t="shared" si="49"/>
        <v>17</v>
      </c>
      <c r="AL28" s="3">
        <f t="shared" si="50"/>
        <v>6</v>
      </c>
      <c r="AM28" s="3"/>
      <c r="AN28" s="3">
        <f t="shared" si="32"/>
        <v>1325</v>
      </c>
      <c r="AO28" s="3">
        <f t="shared" si="33"/>
        <v>96</v>
      </c>
      <c r="AQ28" s="6">
        <f t="shared" si="34"/>
        <v>0.14713191136881343</v>
      </c>
      <c r="AR28" s="6">
        <f t="shared" si="35"/>
        <v>8.247422680412371E-2</v>
      </c>
      <c r="AS28" s="6">
        <f t="shared" si="36"/>
        <v>6.6666666666666666E-2</v>
      </c>
      <c r="AT28" s="6">
        <f t="shared" si="37"/>
        <v>0.20772946859903382</v>
      </c>
      <c r="AU28" s="6">
        <f t="shared" si="38"/>
        <v>0.10294117647058823</v>
      </c>
      <c r="AV28" s="6">
        <f t="shared" si="39"/>
        <v>-1.908957415565345E-2</v>
      </c>
      <c r="AW28" s="6">
        <f t="shared" si="40"/>
        <v>0.47222222222222221</v>
      </c>
      <c r="AX28" s="6">
        <f t="shared" si="41"/>
        <v>0.18181818181818182</v>
      </c>
      <c r="AZ28" s="2">
        <f t="shared" si="18"/>
        <v>0.11372867587327376</v>
      </c>
      <c r="BA28" s="2">
        <f t="shared" si="42"/>
        <v>6.755805770584096E-2</v>
      </c>
      <c r="BB28" s="2">
        <f t="shared" si="20"/>
        <v>0.3968253968253968</v>
      </c>
      <c r="BC28" s="2">
        <f t="shared" si="21"/>
        <v>0.33730158730158732</v>
      </c>
      <c r="BD28" s="2">
        <f t="shared" si="22"/>
        <v>5.9523809523809521E-2</v>
      </c>
      <c r="BE28" s="2">
        <f t="shared" si="23"/>
        <v>0.53015873015873016</v>
      </c>
      <c r="BF28" s="2">
        <f t="shared" si="24"/>
        <v>4.2063492063492067E-2</v>
      </c>
      <c r="BG28" s="2">
        <f t="shared" si="25"/>
        <v>3.0952380952380953E-2</v>
      </c>
    </row>
    <row r="29" spans="1:59" hidden="1" outlineLevel="1">
      <c r="A29" s="4">
        <v>43918</v>
      </c>
      <c r="B29">
        <v>13096</v>
      </c>
      <c r="D29">
        <v>1359</v>
      </c>
      <c r="F29">
        <v>1242</v>
      </c>
      <c r="H29" s="5">
        <v>512</v>
      </c>
      <c r="I29" s="5">
        <f t="shared" si="26"/>
        <v>441</v>
      </c>
      <c r="J29" s="5">
        <v>71</v>
      </c>
      <c r="K29" s="5"/>
      <c r="L29" s="5">
        <v>730</v>
      </c>
      <c r="M29" s="5"/>
      <c r="N29" s="5">
        <v>60</v>
      </c>
      <c r="O29" s="5">
        <v>57</v>
      </c>
      <c r="Q29">
        <f t="shared" si="0"/>
        <v>1242</v>
      </c>
      <c r="R29">
        <f t="shared" si="1"/>
        <v>1359</v>
      </c>
      <c r="T29">
        <f t="shared" si="27"/>
        <v>60</v>
      </c>
      <c r="U29" s="5">
        <f t="shared" si="28"/>
        <v>730</v>
      </c>
      <c r="V29" s="5">
        <f t="shared" si="29"/>
        <v>441</v>
      </c>
      <c r="W29">
        <f t="shared" si="30"/>
        <v>71</v>
      </c>
      <c r="X29">
        <f t="shared" si="31"/>
        <v>57</v>
      </c>
      <c r="AD29" s="5"/>
      <c r="AE29" s="3">
        <f t="shared" si="43"/>
        <v>2017</v>
      </c>
      <c r="AF29" s="3">
        <f t="shared" si="44"/>
        <v>99</v>
      </c>
      <c r="AG29" s="3">
        <f t="shared" si="45"/>
        <v>74</v>
      </c>
      <c r="AH29" s="3">
        <f t="shared" si="46"/>
        <v>12</v>
      </c>
      <c r="AI29" s="3">
        <f t="shared" si="47"/>
        <v>-4</v>
      </c>
      <c r="AJ29" s="3">
        <f t="shared" si="48"/>
        <v>62</v>
      </c>
      <c r="AK29" s="3">
        <f t="shared" si="49"/>
        <v>7</v>
      </c>
      <c r="AL29" s="3">
        <f t="shared" si="50"/>
        <v>18</v>
      </c>
      <c r="AM29" s="3"/>
      <c r="AN29" s="3">
        <f t="shared" si="32"/>
        <v>1918</v>
      </c>
      <c r="AO29" s="3">
        <f t="shared" si="33"/>
        <v>99</v>
      </c>
      <c r="AQ29" s="6">
        <f t="shared" si="34"/>
        <v>0.1820561422511057</v>
      </c>
      <c r="AR29" s="6">
        <f t="shared" si="35"/>
        <v>7.857142857142857E-2</v>
      </c>
      <c r="AS29" s="6">
        <f t="shared" si="36"/>
        <v>6.3356164383561647E-2</v>
      </c>
      <c r="AT29" s="6">
        <f t="shared" si="37"/>
        <v>2.4E-2</v>
      </c>
      <c r="AU29" s="6">
        <f t="shared" si="38"/>
        <v>-5.3333333333333337E-2</v>
      </c>
      <c r="AV29" s="6">
        <f t="shared" si="39"/>
        <v>9.2814371257485026E-2</v>
      </c>
      <c r="AW29" s="6">
        <f t="shared" si="40"/>
        <v>0.13207547169811321</v>
      </c>
      <c r="AX29" s="6">
        <f t="shared" si="41"/>
        <v>0.46153846153846156</v>
      </c>
      <c r="AZ29" s="2">
        <f t="shared" si="18"/>
        <v>0.10377214416615761</v>
      </c>
      <c r="BA29" s="2">
        <f t="shared" si="42"/>
        <v>4.9082796232027763E-2</v>
      </c>
      <c r="BB29" s="2">
        <f t="shared" si="20"/>
        <v>0.37674760853568801</v>
      </c>
      <c r="BC29" s="2">
        <f t="shared" si="21"/>
        <v>0.32450331125827814</v>
      </c>
      <c r="BD29" s="2">
        <f t="shared" si="22"/>
        <v>5.2244297277409861E-2</v>
      </c>
      <c r="BE29" s="2">
        <f t="shared" si="23"/>
        <v>0.53715967623252392</v>
      </c>
      <c r="BF29" s="2">
        <f t="shared" si="24"/>
        <v>4.4150110375275942E-2</v>
      </c>
      <c r="BG29" s="2">
        <f t="shared" si="25"/>
        <v>4.194260485651214E-2</v>
      </c>
    </row>
    <row r="30" spans="1:59" hidden="1" outlineLevel="1">
      <c r="A30" s="4">
        <v>43919</v>
      </c>
      <c r="B30">
        <v>13814</v>
      </c>
      <c r="D30">
        <v>1460</v>
      </c>
      <c r="F30">
        <v>1330</v>
      </c>
      <c r="H30" s="5">
        <v>522</v>
      </c>
      <c r="I30" s="5">
        <f t="shared" si="26"/>
        <v>451</v>
      </c>
      <c r="J30" s="5">
        <v>71</v>
      </c>
      <c r="K30" s="5"/>
      <c r="L30" s="5">
        <v>808</v>
      </c>
      <c r="M30" s="5"/>
      <c r="N30" s="5">
        <v>65</v>
      </c>
      <c r="O30" s="5">
        <v>65</v>
      </c>
      <c r="Q30">
        <f t="shared" si="0"/>
        <v>1330</v>
      </c>
      <c r="R30">
        <f t="shared" si="1"/>
        <v>1460</v>
      </c>
      <c r="T30">
        <f t="shared" si="27"/>
        <v>65</v>
      </c>
      <c r="U30" s="5">
        <f t="shared" si="28"/>
        <v>808</v>
      </c>
      <c r="V30" s="5">
        <f t="shared" si="29"/>
        <v>451</v>
      </c>
      <c r="W30">
        <f t="shared" si="30"/>
        <v>71</v>
      </c>
      <c r="X30">
        <f t="shared" si="31"/>
        <v>65</v>
      </c>
      <c r="AD30" s="5"/>
      <c r="AE30" s="3">
        <f t="shared" si="43"/>
        <v>718</v>
      </c>
      <c r="AF30" s="3">
        <f t="shared" si="44"/>
        <v>101</v>
      </c>
      <c r="AG30" s="3">
        <f t="shared" si="45"/>
        <v>88</v>
      </c>
      <c r="AH30" s="3">
        <f t="shared" si="46"/>
        <v>10</v>
      </c>
      <c r="AI30" s="3">
        <f t="shared" si="47"/>
        <v>0</v>
      </c>
      <c r="AJ30" s="3">
        <f t="shared" si="48"/>
        <v>78</v>
      </c>
      <c r="AK30" s="3">
        <f t="shared" si="49"/>
        <v>5</v>
      </c>
      <c r="AL30" s="3">
        <f t="shared" si="50"/>
        <v>8</v>
      </c>
      <c r="AM30" s="3"/>
      <c r="AN30" s="3">
        <f t="shared" si="32"/>
        <v>617</v>
      </c>
      <c r="AO30" s="3">
        <f t="shared" si="33"/>
        <v>101</v>
      </c>
      <c r="AQ30" s="6">
        <f t="shared" si="34"/>
        <v>5.4825901038485031E-2</v>
      </c>
      <c r="AR30" s="6">
        <f t="shared" si="35"/>
        <v>7.4319352465047825E-2</v>
      </c>
      <c r="AS30" s="6">
        <f t="shared" si="36"/>
        <v>7.0853462157809979E-2</v>
      </c>
      <c r="AT30" s="6">
        <f t="shared" si="37"/>
        <v>1.953125E-2</v>
      </c>
      <c r="AU30" s="6">
        <f t="shared" si="38"/>
        <v>0</v>
      </c>
      <c r="AV30" s="6">
        <f t="shared" si="39"/>
        <v>0.10684931506849316</v>
      </c>
      <c r="AW30" s="6">
        <f t="shared" si="40"/>
        <v>8.3333333333333329E-2</v>
      </c>
      <c r="AX30" s="6">
        <f t="shared" si="41"/>
        <v>0.14035087719298245</v>
      </c>
      <c r="AZ30" s="2">
        <f t="shared" si="18"/>
        <v>0.10568987983205444</v>
      </c>
      <c r="BA30" s="2">
        <f t="shared" si="42"/>
        <v>0.14066852367688024</v>
      </c>
      <c r="BB30" s="2">
        <f t="shared" si="20"/>
        <v>0.35753424657534244</v>
      </c>
      <c r="BC30" s="2">
        <f t="shared" si="21"/>
        <v>0.30890410958904108</v>
      </c>
      <c r="BD30" s="2">
        <f t="shared" si="22"/>
        <v>4.8630136986301371E-2</v>
      </c>
      <c r="BE30" s="2">
        <f t="shared" si="23"/>
        <v>0.55342465753424652</v>
      </c>
      <c r="BF30" s="2">
        <f t="shared" si="24"/>
        <v>4.4520547945205477E-2</v>
      </c>
      <c r="BG30" s="2">
        <f t="shared" si="25"/>
        <v>4.4520547945205477E-2</v>
      </c>
    </row>
    <row r="31" spans="1:59" hidden="1" outlineLevel="1">
      <c r="A31" s="4">
        <v>43920</v>
      </c>
      <c r="B31">
        <v>14758</v>
      </c>
      <c r="D31">
        <v>1555</v>
      </c>
      <c r="F31">
        <v>1408</v>
      </c>
      <c r="H31" s="5">
        <v>559</v>
      </c>
      <c r="I31" s="5">
        <f t="shared" si="26"/>
        <v>484</v>
      </c>
      <c r="J31" s="5">
        <v>75</v>
      </c>
      <c r="K31" s="5"/>
      <c r="L31" s="5">
        <v>849</v>
      </c>
      <c r="M31" s="5"/>
      <c r="N31" s="5">
        <v>71</v>
      </c>
      <c r="O31" s="5">
        <v>76</v>
      </c>
      <c r="Q31">
        <f t="shared" si="0"/>
        <v>1408</v>
      </c>
      <c r="R31">
        <f t="shared" si="1"/>
        <v>1555</v>
      </c>
      <c r="T31">
        <f t="shared" si="27"/>
        <v>71</v>
      </c>
      <c r="U31" s="5">
        <f t="shared" si="28"/>
        <v>849</v>
      </c>
      <c r="V31" s="5">
        <f t="shared" si="29"/>
        <v>484</v>
      </c>
      <c r="W31">
        <f t="shared" si="30"/>
        <v>75</v>
      </c>
      <c r="X31">
        <f t="shared" si="31"/>
        <v>76</v>
      </c>
      <c r="AD31" s="5"/>
      <c r="AE31" s="3">
        <f t="shared" si="43"/>
        <v>944</v>
      </c>
      <c r="AF31" s="3">
        <f t="shared" si="44"/>
        <v>95</v>
      </c>
      <c r="AG31" s="3">
        <f t="shared" si="45"/>
        <v>78</v>
      </c>
      <c r="AH31" s="3">
        <f t="shared" si="46"/>
        <v>37</v>
      </c>
      <c r="AI31" s="3">
        <f t="shared" si="47"/>
        <v>4</v>
      </c>
      <c r="AJ31" s="3">
        <f t="shared" si="48"/>
        <v>41</v>
      </c>
      <c r="AK31" s="3">
        <f t="shared" si="49"/>
        <v>6</v>
      </c>
      <c r="AL31" s="3">
        <f t="shared" si="50"/>
        <v>11</v>
      </c>
      <c r="AM31" s="3"/>
      <c r="AN31" s="3">
        <f t="shared" si="32"/>
        <v>849</v>
      </c>
      <c r="AO31" s="3">
        <f t="shared" si="33"/>
        <v>95</v>
      </c>
      <c r="AQ31" s="6">
        <f t="shared" si="34"/>
        <v>6.8336470247574929E-2</v>
      </c>
      <c r="AR31" s="6">
        <f t="shared" si="35"/>
        <v>6.5068493150684928E-2</v>
      </c>
      <c r="AS31" s="6">
        <f t="shared" si="36"/>
        <v>5.8646616541353384E-2</v>
      </c>
      <c r="AT31" s="6">
        <f t="shared" si="37"/>
        <v>7.0881226053639848E-2</v>
      </c>
      <c r="AU31" s="6">
        <f t="shared" si="38"/>
        <v>5.6338028169014086E-2</v>
      </c>
      <c r="AV31" s="6">
        <f t="shared" si="39"/>
        <v>5.0742574257425746E-2</v>
      </c>
      <c r="AW31" s="6">
        <f t="shared" si="40"/>
        <v>9.2307692307692313E-2</v>
      </c>
      <c r="AX31" s="6">
        <f t="shared" si="41"/>
        <v>0.16923076923076924</v>
      </c>
      <c r="AZ31" s="2">
        <f t="shared" si="18"/>
        <v>0.10536658083751185</v>
      </c>
      <c r="BA31" s="2">
        <f t="shared" si="42"/>
        <v>0.10063559322033898</v>
      </c>
      <c r="BB31" s="2">
        <f t="shared" si="20"/>
        <v>0.3594855305466238</v>
      </c>
      <c r="BC31" s="2">
        <f t="shared" si="21"/>
        <v>0.31125401929260449</v>
      </c>
      <c r="BD31" s="2">
        <f t="shared" si="22"/>
        <v>4.8231511254019289E-2</v>
      </c>
      <c r="BE31" s="2">
        <f t="shared" si="23"/>
        <v>0.54598070739549842</v>
      </c>
      <c r="BF31" s="2">
        <f t="shared" si="24"/>
        <v>4.5659163987138263E-2</v>
      </c>
      <c r="BG31" s="2">
        <f t="shared" si="25"/>
        <v>4.8874598070739551E-2</v>
      </c>
    </row>
    <row r="32" spans="1:59" hidden="1" outlineLevel="1">
      <c r="A32" s="4">
        <v>43921</v>
      </c>
      <c r="B32">
        <v>15634</v>
      </c>
      <c r="D32">
        <v>1647</v>
      </c>
      <c r="F32">
        <v>1492</v>
      </c>
      <c r="H32" s="5">
        <v>575</v>
      </c>
      <c r="I32" s="5">
        <f t="shared" si="26"/>
        <v>503</v>
      </c>
      <c r="J32" s="5">
        <v>72</v>
      </c>
      <c r="K32" s="5"/>
      <c r="L32" s="5">
        <v>917</v>
      </c>
      <c r="M32" s="5"/>
      <c r="N32" s="5">
        <v>74</v>
      </c>
      <c r="O32" s="5">
        <v>81</v>
      </c>
      <c r="Q32">
        <f t="shared" si="0"/>
        <v>1492</v>
      </c>
      <c r="R32">
        <f t="shared" si="1"/>
        <v>1647</v>
      </c>
      <c r="T32">
        <f t="shared" si="27"/>
        <v>74</v>
      </c>
      <c r="U32" s="5">
        <f t="shared" si="28"/>
        <v>917</v>
      </c>
      <c r="V32" s="5">
        <f t="shared" si="29"/>
        <v>503</v>
      </c>
      <c r="W32">
        <f t="shared" si="30"/>
        <v>72</v>
      </c>
      <c r="X32">
        <f t="shared" si="31"/>
        <v>81</v>
      </c>
      <c r="AD32" s="5"/>
      <c r="AE32" s="3">
        <f t="shared" si="43"/>
        <v>876</v>
      </c>
      <c r="AF32" s="3">
        <f t="shared" si="44"/>
        <v>92</v>
      </c>
      <c r="AG32" s="3">
        <f t="shared" si="45"/>
        <v>84</v>
      </c>
      <c r="AH32" s="3">
        <f t="shared" si="46"/>
        <v>16</v>
      </c>
      <c r="AI32" s="3">
        <f t="shared" si="47"/>
        <v>-3</v>
      </c>
      <c r="AJ32" s="3">
        <f t="shared" si="48"/>
        <v>68</v>
      </c>
      <c r="AK32" s="3">
        <f t="shared" si="49"/>
        <v>3</v>
      </c>
      <c r="AL32" s="3">
        <f t="shared" si="50"/>
        <v>5</v>
      </c>
      <c r="AM32" s="3"/>
      <c r="AN32" s="3">
        <f t="shared" si="32"/>
        <v>784</v>
      </c>
      <c r="AO32" s="3">
        <f t="shared" si="33"/>
        <v>92</v>
      </c>
      <c r="AQ32" s="6">
        <f t="shared" si="34"/>
        <v>5.9357636536116004E-2</v>
      </c>
      <c r="AR32" s="6">
        <f t="shared" si="35"/>
        <v>5.9163987138263666E-2</v>
      </c>
      <c r="AS32" s="6">
        <f t="shared" si="36"/>
        <v>5.9659090909090912E-2</v>
      </c>
      <c r="AT32" s="6">
        <f t="shared" si="37"/>
        <v>2.8622540250447227E-2</v>
      </c>
      <c r="AU32" s="6">
        <f t="shared" si="38"/>
        <v>-0.04</v>
      </c>
      <c r="AV32" s="6">
        <f t="shared" si="39"/>
        <v>8.0094228504122497E-2</v>
      </c>
      <c r="AW32" s="6">
        <f t="shared" si="40"/>
        <v>4.2253521126760563E-2</v>
      </c>
      <c r="AX32" s="6">
        <f t="shared" si="41"/>
        <v>6.5789473684210523E-2</v>
      </c>
      <c r="AZ32" s="2">
        <f t="shared" si="18"/>
        <v>0.10534731994371242</v>
      </c>
      <c r="BA32" s="2">
        <f t="shared" si="42"/>
        <v>0.1050228310502283</v>
      </c>
      <c r="BB32" s="2">
        <f t="shared" si="20"/>
        <v>0.34911961141469339</v>
      </c>
      <c r="BC32" s="2">
        <f t="shared" si="21"/>
        <v>0.30540376442015787</v>
      </c>
      <c r="BD32" s="2">
        <f t="shared" si="22"/>
        <v>4.3715846994535519E-2</v>
      </c>
      <c r="BE32" s="2">
        <f t="shared" si="23"/>
        <v>0.55676988463873711</v>
      </c>
      <c r="BF32" s="2">
        <f t="shared" si="24"/>
        <v>4.4930176077717064E-2</v>
      </c>
      <c r="BG32" s="2">
        <f t="shared" si="25"/>
        <v>4.9180327868852458E-2</v>
      </c>
    </row>
    <row r="33" spans="1:59" hidden="1" outlineLevel="1" collapsed="1">
      <c r="A33" s="4">
        <v>43922</v>
      </c>
      <c r="B33">
        <v>16836</v>
      </c>
      <c r="D33">
        <v>1718</v>
      </c>
      <c r="F33">
        <v>1544</v>
      </c>
      <c r="H33" s="5">
        <v>568</v>
      </c>
      <c r="I33" s="5">
        <f t="shared" si="26"/>
        <v>496</v>
      </c>
      <c r="J33" s="5">
        <v>72</v>
      </c>
      <c r="K33" s="5"/>
      <c r="L33" s="5">
        <v>976</v>
      </c>
      <c r="M33" s="5"/>
      <c r="N33" s="5">
        <v>86</v>
      </c>
      <c r="O33" s="5">
        <v>88</v>
      </c>
      <c r="Q33">
        <f t="shared" si="0"/>
        <v>1544</v>
      </c>
      <c r="R33">
        <f t="shared" si="1"/>
        <v>1718</v>
      </c>
      <c r="T33">
        <f t="shared" si="27"/>
        <v>86</v>
      </c>
      <c r="U33" s="5">
        <f t="shared" si="28"/>
        <v>976</v>
      </c>
      <c r="V33" s="5">
        <f t="shared" si="29"/>
        <v>496</v>
      </c>
      <c r="W33">
        <f t="shared" si="30"/>
        <v>72</v>
      </c>
      <c r="X33">
        <f t="shared" si="31"/>
        <v>88</v>
      </c>
      <c r="AD33" s="5"/>
      <c r="AE33" s="3">
        <f t="shared" si="43"/>
        <v>1202</v>
      </c>
      <c r="AF33" s="3">
        <f t="shared" si="44"/>
        <v>71</v>
      </c>
      <c r="AG33" s="3">
        <f t="shared" si="45"/>
        <v>52</v>
      </c>
      <c r="AH33" s="3">
        <f t="shared" si="46"/>
        <v>-7</v>
      </c>
      <c r="AI33" s="3">
        <f t="shared" si="47"/>
        <v>0</v>
      </c>
      <c r="AJ33" s="3">
        <f t="shared" si="48"/>
        <v>59</v>
      </c>
      <c r="AK33" s="3">
        <f t="shared" si="49"/>
        <v>12</v>
      </c>
      <c r="AL33" s="3">
        <f t="shared" si="50"/>
        <v>7</v>
      </c>
      <c r="AM33" s="3"/>
      <c r="AN33" s="3">
        <f t="shared" si="32"/>
        <v>1131</v>
      </c>
      <c r="AO33" s="3">
        <f t="shared" si="33"/>
        <v>71</v>
      </c>
      <c r="AQ33" s="6">
        <f t="shared" si="34"/>
        <v>7.6883714980171422E-2</v>
      </c>
      <c r="AR33" s="6">
        <f t="shared" si="35"/>
        <v>4.3108682452944747E-2</v>
      </c>
      <c r="AS33" s="6">
        <f t="shared" si="36"/>
        <v>3.4852546916890083E-2</v>
      </c>
      <c r="AT33" s="6">
        <f t="shared" si="37"/>
        <v>-1.2173913043478261E-2</v>
      </c>
      <c r="AU33" s="6">
        <f t="shared" si="38"/>
        <v>0</v>
      </c>
      <c r="AV33" s="6">
        <f t="shared" si="39"/>
        <v>6.4340239912759001E-2</v>
      </c>
      <c r="AW33" s="6">
        <f t="shared" si="40"/>
        <v>0.16216216216216217</v>
      </c>
      <c r="AX33" s="6">
        <f t="shared" si="41"/>
        <v>8.6419753086419748E-2</v>
      </c>
      <c r="AZ33" s="2">
        <f t="shared" si="18"/>
        <v>0.1020432406747446</v>
      </c>
      <c r="BA33" s="2">
        <f t="shared" si="42"/>
        <v>5.9068219633943431E-2</v>
      </c>
      <c r="BB33" s="2">
        <f t="shared" si="20"/>
        <v>0.33061699650756693</v>
      </c>
      <c r="BC33" s="2">
        <f t="shared" si="21"/>
        <v>0.28870779976717115</v>
      </c>
      <c r="BD33" s="2">
        <f t="shared" si="22"/>
        <v>4.190919674039581E-2</v>
      </c>
      <c r="BE33" s="2">
        <f t="shared" si="23"/>
        <v>0.56810244470314319</v>
      </c>
      <c r="BF33" s="2">
        <f t="shared" si="24"/>
        <v>5.0058207217694994E-2</v>
      </c>
      <c r="BG33" s="2">
        <f t="shared" si="25"/>
        <v>5.1222351571594875E-2</v>
      </c>
    </row>
    <row r="34" spans="1:59" hidden="1" outlineLevel="1">
      <c r="A34" s="4">
        <v>43923</v>
      </c>
      <c r="B34">
        <v>17833</v>
      </c>
      <c r="D34">
        <v>1791</v>
      </c>
      <c r="F34">
        <v>1606</v>
      </c>
      <c r="H34" s="5">
        <v>576</v>
      </c>
      <c r="I34" s="5">
        <f t="shared" si="26"/>
        <v>503</v>
      </c>
      <c r="J34" s="5">
        <v>73</v>
      </c>
      <c r="K34" s="5"/>
      <c r="L34" s="5">
        <v>1030</v>
      </c>
      <c r="M34" s="5"/>
      <c r="N34" s="5">
        <v>92</v>
      </c>
      <c r="O34" s="5">
        <v>93</v>
      </c>
      <c r="Q34">
        <f t="shared" si="0"/>
        <v>1606</v>
      </c>
      <c r="R34">
        <f t="shared" si="1"/>
        <v>1791</v>
      </c>
      <c r="T34">
        <f t="shared" si="27"/>
        <v>92</v>
      </c>
      <c r="U34" s="5">
        <f t="shared" si="28"/>
        <v>1030</v>
      </c>
      <c r="V34" s="5">
        <f t="shared" si="29"/>
        <v>503</v>
      </c>
      <c r="W34">
        <f t="shared" si="30"/>
        <v>73</v>
      </c>
      <c r="X34">
        <f t="shared" si="31"/>
        <v>93</v>
      </c>
      <c r="AD34" s="5"/>
      <c r="AE34" s="3">
        <f t="shared" si="43"/>
        <v>997</v>
      </c>
      <c r="AF34" s="3">
        <f t="shared" si="44"/>
        <v>73</v>
      </c>
      <c r="AG34" s="3">
        <f t="shared" si="45"/>
        <v>62</v>
      </c>
      <c r="AH34" s="3">
        <f t="shared" si="46"/>
        <v>8</v>
      </c>
      <c r="AI34" s="3">
        <f t="shared" si="47"/>
        <v>1</v>
      </c>
      <c r="AJ34" s="3">
        <f t="shared" si="48"/>
        <v>54</v>
      </c>
      <c r="AK34" s="3">
        <f t="shared" si="49"/>
        <v>6</v>
      </c>
      <c r="AL34" s="3">
        <f t="shared" si="50"/>
        <v>5</v>
      </c>
      <c r="AM34" s="3"/>
      <c r="AN34" s="3">
        <f t="shared" si="32"/>
        <v>924</v>
      </c>
      <c r="AO34" s="3">
        <f t="shared" si="33"/>
        <v>73</v>
      </c>
      <c r="AQ34" s="6">
        <f t="shared" si="34"/>
        <v>5.9218341648847705E-2</v>
      </c>
      <c r="AR34" s="6">
        <f t="shared" si="35"/>
        <v>4.2491268917345754E-2</v>
      </c>
      <c r="AS34" s="6">
        <f t="shared" si="36"/>
        <v>4.0155440414507769E-2</v>
      </c>
      <c r="AT34" s="6">
        <f t="shared" si="37"/>
        <v>1.4084507042253521E-2</v>
      </c>
      <c r="AU34" s="6">
        <f t="shared" si="38"/>
        <v>1.3888888888888888E-2</v>
      </c>
      <c r="AV34" s="6">
        <f t="shared" si="39"/>
        <v>5.5327868852459015E-2</v>
      </c>
      <c r="AW34" s="6">
        <f t="shared" si="40"/>
        <v>6.9767441860465115E-2</v>
      </c>
      <c r="AX34" s="6">
        <f t="shared" si="41"/>
        <v>5.6818181818181816E-2</v>
      </c>
      <c r="AZ34" s="2">
        <f t="shared" si="18"/>
        <v>0.10043178377165929</v>
      </c>
      <c r="BA34" s="2">
        <f t="shared" si="42"/>
        <v>7.3219658976930793E-2</v>
      </c>
      <c r="BB34" s="2">
        <f t="shared" si="20"/>
        <v>0.32160804020100503</v>
      </c>
      <c r="BC34" s="2">
        <f t="shared" si="21"/>
        <v>0.28084868788386375</v>
      </c>
      <c r="BD34" s="2">
        <f t="shared" si="22"/>
        <v>4.0759352317141263E-2</v>
      </c>
      <c r="BE34" s="2">
        <f t="shared" si="23"/>
        <v>0.57509771077610272</v>
      </c>
      <c r="BF34" s="2">
        <f t="shared" si="24"/>
        <v>5.13679508654383E-2</v>
      </c>
      <c r="BG34" s="2">
        <f t="shared" si="25"/>
        <v>5.1926298157453935E-2</v>
      </c>
    </row>
    <row r="35" spans="1:59" hidden="1" outlineLevel="1">
      <c r="A35" s="4">
        <v>43924</v>
      </c>
      <c r="B35">
        <v>18686</v>
      </c>
      <c r="D35">
        <v>1859</v>
      </c>
      <c r="F35">
        <v>1664</v>
      </c>
      <c r="H35" s="5">
        <v>608</v>
      </c>
      <c r="I35" s="5">
        <f t="shared" si="26"/>
        <v>535</v>
      </c>
      <c r="J35" s="5">
        <v>73</v>
      </c>
      <c r="K35" s="5"/>
      <c r="L35" s="5">
        <v>1056</v>
      </c>
      <c r="M35" s="5"/>
      <c r="N35" s="5">
        <v>94</v>
      </c>
      <c r="O35" s="5">
        <v>101</v>
      </c>
      <c r="Q35">
        <f t="shared" si="0"/>
        <v>1664</v>
      </c>
      <c r="R35">
        <f t="shared" si="1"/>
        <v>1859</v>
      </c>
      <c r="T35">
        <f t="shared" si="27"/>
        <v>94</v>
      </c>
      <c r="U35" s="5">
        <f t="shared" si="28"/>
        <v>1056</v>
      </c>
      <c r="V35" s="5">
        <f t="shared" si="29"/>
        <v>535</v>
      </c>
      <c r="W35">
        <f t="shared" si="30"/>
        <v>73</v>
      </c>
      <c r="X35">
        <f t="shared" si="31"/>
        <v>101</v>
      </c>
      <c r="AD35" s="5"/>
      <c r="AE35" s="3">
        <f t="shared" si="43"/>
        <v>853</v>
      </c>
      <c r="AF35" s="3">
        <f t="shared" si="44"/>
        <v>68</v>
      </c>
      <c r="AG35" s="3">
        <f t="shared" si="45"/>
        <v>58</v>
      </c>
      <c r="AH35" s="3">
        <f t="shared" si="46"/>
        <v>32</v>
      </c>
      <c r="AI35" s="3">
        <f t="shared" si="47"/>
        <v>0</v>
      </c>
      <c r="AJ35" s="3">
        <f t="shared" si="48"/>
        <v>26</v>
      </c>
      <c r="AK35" s="3">
        <f t="shared" si="49"/>
        <v>2</v>
      </c>
      <c r="AL35" s="3">
        <f t="shared" si="50"/>
        <v>8</v>
      </c>
      <c r="AM35" s="3"/>
      <c r="AN35" s="3">
        <f t="shared" si="32"/>
        <v>785</v>
      </c>
      <c r="AO35" s="3">
        <f t="shared" si="33"/>
        <v>68</v>
      </c>
      <c r="AQ35" s="6">
        <f t="shared" si="34"/>
        <v>4.7832669769528401E-2</v>
      </c>
      <c r="AR35" s="6">
        <f t="shared" si="35"/>
        <v>3.796761585706309E-2</v>
      </c>
      <c r="AS35" s="6">
        <f t="shared" si="36"/>
        <v>3.6114570361145702E-2</v>
      </c>
      <c r="AT35" s="6">
        <f t="shared" si="37"/>
        <v>5.5555555555555552E-2</v>
      </c>
      <c r="AU35" s="6">
        <f t="shared" si="38"/>
        <v>0</v>
      </c>
      <c r="AV35" s="6">
        <f t="shared" si="39"/>
        <v>2.524271844660194E-2</v>
      </c>
      <c r="AW35" s="6">
        <f t="shared" si="40"/>
        <v>2.1739130434782608E-2</v>
      </c>
      <c r="AX35" s="6">
        <f t="shared" si="41"/>
        <v>8.6021505376344093E-2</v>
      </c>
      <c r="AZ35" s="2">
        <f t="shared" si="18"/>
        <v>9.948624638766991E-2</v>
      </c>
      <c r="BA35" s="2">
        <f t="shared" si="42"/>
        <v>7.9718640093786639E-2</v>
      </c>
      <c r="BB35" s="2">
        <f t="shared" si="20"/>
        <v>0.32705755782678858</v>
      </c>
      <c r="BC35" s="2">
        <f t="shared" si="21"/>
        <v>0.28778913394298011</v>
      </c>
      <c r="BD35" s="2">
        <f t="shared" si="22"/>
        <v>3.9268423883808502E-2</v>
      </c>
      <c r="BE35" s="2">
        <f t="shared" si="23"/>
        <v>0.56804733727810652</v>
      </c>
      <c r="BF35" s="2">
        <f t="shared" si="24"/>
        <v>5.0564819795589029E-2</v>
      </c>
      <c r="BG35" s="2">
        <f t="shared" si="25"/>
        <v>5.4330285099515867E-2</v>
      </c>
    </row>
    <row r="36" spans="1:59" hidden="1" outlineLevel="1">
      <c r="A36" s="4">
        <v>43925</v>
      </c>
      <c r="B36">
        <v>19896</v>
      </c>
      <c r="D36">
        <v>1932</v>
      </c>
      <c r="F36">
        <v>1726</v>
      </c>
      <c r="H36" s="5">
        <v>627</v>
      </c>
      <c r="I36" s="5">
        <f t="shared" si="26"/>
        <v>553</v>
      </c>
      <c r="J36" s="5">
        <v>74</v>
      </c>
      <c r="K36" s="5"/>
      <c r="L36" s="5">
        <v>1099</v>
      </c>
      <c r="M36" s="5"/>
      <c r="N36" s="5">
        <v>95</v>
      </c>
      <c r="O36" s="5">
        <v>111</v>
      </c>
      <c r="Q36">
        <f t="shared" si="0"/>
        <v>1726</v>
      </c>
      <c r="R36">
        <f t="shared" si="1"/>
        <v>1932</v>
      </c>
      <c r="T36">
        <f t="shared" si="27"/>
        <v>95</v>
      </c>
      <c r="U36" s="5">
        <f t="shared" si="28"/>
        <v>1099</v>
      </c>
      <c r="V36" s="5">
        <f t="shared" si="29"/>
        <v>553</v>
      </c>
      <c r="W36">
        <f t="shared" si="30"/>
        <v>74</v>
      </c>
      <c r="X36">
        <f t="shared" si="31"/>
        <v>111</v>
      </c>
      <c r="AD36" s="5"/>
      <c r="AE36" s="3">
        <f t="shared" si="43"/>
        <v>1210</v>
      </c>
      <c r="AF36" s="3">
        <f t="shared" si="44"/>
        <v>73</v>
      </c>
      <c r="AG36" s="3">
        <f t="shared" si="45"/>
        <v>62</v>
      </c>
      <c r="AH36" s="3">
        <f t="shared" si="46"/>
        <v>19</v>
      </c>
      <c r="AI36" s="3">
        <f t="shared" si="47"/>
        <v>1</v>
      </c>
      <c r="AJ36" s="3">
        <f t="shared" si="48"/>
        <v>43</v>
      </c>
      <c r="AK36" s="3">
        <f t="shared" si="49"/>
        <v>1</v>
      </c>
      <c r="AL36" s="3">
        <f t="shared" si="50"/>
        <v>10</v>
      </c>
      <c r="AM36" s="3"/>
      <c r="AN36" s="3">
        <f t="shared" si="32"/>
        <v>1137</v>
      </c>
      <c r="AO36" s="3">
        <f t="shared" si="33"/>
        <v>73</v>
      </c>
      <c r="AQ36" s="6">
        <f t="shared" si="34"/>
        <v>6.4754361554104675E-2</v>
      </c>
      <c r="AR36" s="6">
        <f t="shared" si="35"/>
        <v>3.9268423883808502E-2</v>
      </c>
      <c r="AS36" s="6">
        <f t="shared" si="36"/>
        <v>3.7259615384615384E-2</v>
      </c>
      <c r="AT36" s="6">
        <f t="shared" si="37"/>
        <v>3.125E-2</v>
      </c>
      <c r="AU36" s="6">
        <f t="shared" si="38"/>
        <v>1.3698630136986301E-2</v>
      </c>
      <c r="AV36" s="6">
        <f t="shared" si="39"/>
        <v>4.0719696969696968E-2</v>
      </c>
      <c r="AW36" s="6">
        <f t="shared" si="40"/>
        <v>1.0638297872340425E-2</v>
      </c>
      <c r="AX36" s="6">
        <f t="shared" si="41"/>
        <v>9.9009900990099015E-2</v>
      </c>
      <c r="AZ36" s="2">
        <f t="shared" si="18"/>
        <v>9.7104945717732205E-2</v>
      </c>
      <c r="BA36" s="2">
        <f t="shared" si="42"/>
        <v>6.0330578512396697E-2</v>
      </c>
      <c r="BB36" s="2">
        <f t="shared" si="20"/>
        <v>0.3245341614906832</v>
      </c>
      <c r="BC36" s="2">
        <f t="shared" si="21"/>
        <v>0.28623188405797101</v>
      </c>
      <c r="BD36" s="2">
        <f t="shared" si="22"/>
        <v>3.8302277432712216E-2</v>
      </c>
      <c r="BE36" s="2">
        <f t="shared" si="23"/>
        <v>0.5688405797101449</v>
      </c>
      <c r="BF36" s="2">
        <f t="shared" si="24"/>
        <v>4.917184265010352E-2</v>
      </c>
      <c r="BG36" s="2">
        <f t="shared" si="25"/>
        <v>5.745341614906832E-2</v>
      </c>
    </row>
    <row r="37" spans="1:59" hidden="1" outlineLevel="1">
      <c r="A37" s="4">
        <v>43926</v>
      </c>
      <c r="B37">
        <v>21904</v>
      </c>
      <c r="D37">
        <v>1994</v>
      </c>
      <c r="F37">
        <v>1774</v>
      </c>
      <c r="H37" s="5">
        <v>632</v>
      </c>
      <c r="I37" s="5">
        <f t="shared" si="26"/>
        <v>556</v>
      </c>
      <c r="J37" s="5">
        <v>76</v>
      </c>
      <c r="K37" s="5"/>
      <c r="L37" s="5">
        <v>1142</v>
      </c>
      <c r="M37" s="5"/>
      <c r="N37" s="5">
        <v>104</v>
      </c>
      <c r="O37" s="5">
        <v>116</v>
      </c>
      <c r="Q37">
        <f t="shared" si="0"/>
        <v>1774</v>
      </c>
      <c r="R37">
        <f t="shared" si="1"/>
        <v>1994</v>
      </c>
      <c r="T37">
        <f t="shared" si="27"/>
        <v>104</v>
      </c>
      <c r="U37" s="5">
        <f t="shared" si="28"/>
        <v>1142</v>
      </c>
      <c r="V37" s="5">
        <f t="shared" si="29"/>
        <v>556</v>
      </c>
      <c r="W37">
        <f t="shared" si="30"/>
        <v>76</v>
      </c>
      <c r="X37">
        <f t="shared" si="31"/>
        <v>116</v>
      </c>
      <c r="AD37" s="5"/>
      <c r="AE37" s="3">
        <f t="shared" si="43"/>
        <v>2008</v>
      </c>
      <c r="AF37" s="3">
        <f t="shared" si="44"/>
        <v>62</v>
      </c>
      <c r="AG37" s="3">
        <f t="shared" si="45"/>
        <v>48</v>
      </c>
      <c r="AH37" s="3">
        <f t="shared" si="46"/>
        <v>5</v>
      </c>
      <c r="AI37" s="3">
        <f t="shared" si="47"/>
        <v>2</v>
      </c>
      <c r="AJ37" s="3">
        <f t="shared" si="48"/>
        <v>43</v>
      </c>
      <c r="AK37" s="3">
        <f t="shared" si="49"/>
        <v>9</v>
      </c>
      <c r="AL37" s="3">
        <f t="shared" si="50"/>
        <v>5</v>
      </c>
      <c r="AM37" s="3"/>
      <c r="AN37" s="3">
        <f t="shared" si="32"/>
        <v>1946</v>
      </c>
      <c r="AO37" s="3">
        <f t="shared" si="33"/>
        <v>62</v>
      </c>
      <c r="AQ37" s="6">
        <f t="shared" si="34"/>
        <v>0.10092480900683555</v>
      </c>
      <c r="AR37" s="6">
        <f t="shared" si="35"/>
        <v>3.2091097308488616E-2</v>
      </c>
      <c r="AS37" s="6">
        <f t="shared" si="36"/>
        <v>2.7809965237543453E-2</v>
      </c>
      <c r="AT37" s="6">
        <f t="shared" si="37"/>
        <v>7.9744816586921844E-3</v>
      </c>
      <c r="AU37" s="6">
        <f t="shared" si="38"/>
        <v>2.7027027027027029E-2</v>
      </c>
      <c r="AV37" s="6">
        <f t="shared" si="39"/>
        <v>3.9126478616924476E-2</v>
      </c>
      <c r="AW37" s="6">
        <f t="shared" si="40"/>
        <v>9.4736842105263161E-2</v>
      </c>
      <c r="AX37" s="6">
        <f t="shared" si="41"/>
        <v>4.5045045045045043E-2</v>
      </c>
      <c r="AZ37" s="2">
        <f t="shared" si="18"/>
        <v>9.1033601168736308E-2</v>
      </c>
      <c r="BA37" s="2">
        <f t="shared" ref="BA37:BA113" si="51">AF37/AE37</f>
        <v>3.0876494023904383E-2</v>
      </c>
      <c r="BB37" s="2">
        <f t="shared" si="20"/>
        <v>0.31695085255767302</v>
      </c>
      <c r="BC37" s="2">
        <f t="shared" si="21"/>
        <v>0.27883650952858574</v>
      </c>
      <c r="BD37" s="2">
        <f t="shared" si="22"/>
        <v>3.8114343029087262E-2</v>
      </c>
      <c r="BE37" s="2">
        <f t="shared" si="23"/>
        <v>0.57271815446339014</v>
      </c>
      <c r="BF37" s="2">
        <f t="shared" si="24"/>
        <v>5.2156469408224673E-2</v>
      </c>
      <c r="BG37" s="2">
        <f t="shared" si="25"/>
        <v>5.8174523570712136E-2</v>
      </c>
    </row>
    <row r="38" spans="1:59" hidden="1" outlineLevel="1">
      <c r="A38" s="4">
        <v>43927</v>
      </c>
      <c r="B38">
        <v>23464</v>
      </c>
      <c r="D38">
        <v>2046</v>
      </c>
      <c r="F38">
        <v>1815</v>
      </c>
      <c r="H38" s="5">
        <v>637</v>
      </c>
      <c r="I38" s="5">
        <f t="shared" si="26"/>
        <v>563</v>
      </c>
      <c r="J38" s="5">
        <v>74</v>
      </c>
      <c r="K38" s="5"/>
      <c r="L38" s="5">
        <v>1178</v>
      </c>
      <c r="M38" s="5"/>
      <c r="N38" s="5">
        <v>108</v>
      </c>
      <c r="O38" s="5">
        <v>123</v>
      </c>
      <c r="Q38">
        <f t="shared" ref="Q38:Q116" si="52">H38+L38</f>
        <v>1815</v>
      </c>
      <c r="R38">
        <f t="shared" ref="R38:R116" si="53">Q38+N38+O38</f>
        <v>2046</v>
      </c>
      <c r="T38">
        <f t="shared" ref="T38:T111" si="54">N38</f>
        <v>108</v>
      </c>
      <c r="U38" s="5">
        <f t="shared" ref="U38:U111" si="55">L38</f>
        <v>1178</v>
      </c>
      <c r="V38" s="5">
        <f t="shared" ref="V38:V111" si="56">I38</f>
        <v>563</v>
      </c>
      <c r="W38">
        <f t="shared" ref="W38:W111" si="57">J38</f>
        <v>74</v>
      </c>
      <c r="X38">
        <f t="shared" ref="X38:X111" si="58">O38</f>
        <v>123</v>
      </c>
      <c r="AD38" s="5"/>
      <c r="AE38" s="3">
        <f t="shared" si="43"/>
        <v>1560</v>
      </c>
      <c r="AF38" s="3">
        <f t="shared" si="44"/>
        <v>52</v>
      </c>
      <c r="AG38" s="3">
        <f t="shared" si="45"/>
        <v>41</v>
      </c>
      <c r="AH38" s="3">
        <f t="shared" si="46"/>
        <v>5</v>
      </c>
      <c r="AI38" s="3">
        <f t="shared" si="47"/>
        <v>-2</v>
      </c>
      <c r="AJ38" s="3">
        <f t="shared" si="48"/>
        <v>36</v>
      </c>
      <c r="AK38" s="3">
        <f t="shared" si="49"/>
        <v>4</v>
      </c>
      <c r="AL38" s="3">
        <f t="shared" si="50"/>
        <v>7</v>
      </c>
      <c r="AM38" s="3"/>
      <c r="AN38" s="3">
        <f t="shared" si="32"/>
        <v>1508</v>
      </c>
      <c r="AO38" s="3">
        <f t="shared" si="33"/>
        <v>52</v>
      </c>
      <c r="AQ38" s="6">
        <f t="shared" si="34"/>
        <v>7.1219868517165816E-2</v>
      </c>
      <c r="AR38" s="6">
        <f t="shared" si="35"/>
        <v>2.6078234704112337E-2</v>
      </c>
      <c r="AS38" s="6">
        <f t="shared" si="36"/>
        <v>2.3111612175873732E-2</v>
      </c>
      <c r="AT38" s="6">
        <f t="shared" si="37"/>
        <v>7.9113924050632917E-3</v>
      </c>
      <c r="AU38" s="6">
        <f t="shared" si="38"/>
        <v>-2.6315789473684209E-2</v>
      </c>
      <c r="AV38" s="6">
        <f t="shared" si="39"/>
        <v>3.1523642732049037E-2</v>
      </c>
      <c r="AW38" s="6">
        <f t="shared" si="40"/>
        <v>3.8461538461538464E-2</v>
      </c>
      <c r="AX38" s="6">
        <f t="shared" si="41"/>
        <v>6.0344827586206899E-2</v>
      </c>
      <c r="AZ38" s="2">
        <f t="shared" ref="AZ38:AZ111" si="59">D38/B38</f>
        <v>8.7197408796454143E-2</v>
      </c>
      <c r="BA38" s="2">
        <f t="shared" si="51"/>
        <v>3.3333333333333333E-2</v>
      </c>
      <c r="BB38" s="2">
        <f t="shared" ref="BB38:BB111" si="60">H38/D38</f>
        <v>0.31133919843597263</v>
      </c>
      <c r="BC38" s="2">
        <f t="shared" ref="BC38:BC111" si="61">(H38-J38)/D38</f>
        <v>0.27517106549364612</v>
      </c>
      <c r="BD38" s="2">
        <f t="shared" ref="BD38:BD111" si="62">J38/D38</f>
        <v>3.6168132942326493E-2</v>
      </c>
      <c r="BE38" s="2">
        <f t="shared" ref="BE38:BE111" si="63">L38/D38</f>
        <v>0.5757575757575758</v>
      </c>
      <c r="BF38" s="2">
        <f t="shared" ref="BF38:BF111" si="64">N38/D38</f>
        <v>5.2785923753665691E-2</v>
      </c>
      <c r="BG38" s="2">
        <f t="shared" ref="BG38:BG111" si="65">O38/D38</f>
        <v>6.0117302052785926E-2</v>
      </c>
    </row>
    <row r="39" spans="1:59" hidden="1" outlineLevel="1">
      <c r="A39" s="4">
        <v>43928</v>
      </c>
      <c r="B39">
        <v>24857</v>
      </c>
      <c r="D39">
        <v>2097</v>
      </c>
      <c r="F39">
        <v>1859</v>
      </c>
      <c r="H39" s="5">
        <v>635</v>
      </c>
      <c r="I39" s="5">
        <f t="shared" si="26"/>
        <v>562</v>
      </c>
      <c r="J39" s="5">
        <v>73</v>
      </c>
      <c r="K39" s="5"/>
      <c r="L39" s="5">
        <v>1224</v>
      </c>
      <c r="M39" s="5"/>
      <c r="N39" s="5">
        <v>113</v>
      </c>
      <c r="O39" s="5">
        <v>125</v>
      </c>
      <c r="Q39">
        <f t="shared" si="52"/>
        <v>1859</v>
      </c>
      <c r="R39">
        <f t="shared" si="53"/>
        <v>2097</v>
      </c>
      <c r="T39">
        <f t="shared" si="54"/>
        <v>113</v>
      </c>
      <c r="U39" s="5">
        <f t="shared" si="55"/>
        <v>1224</v>
      </c>
      <c r="V39" s="5">
        <f t="shared" si="56"/>
        <v>562</v>
      </c>
      <c r="W39">
        <f t="shared" si="57"/>
        <v>73</v>
      </c>
      <c r="X39">
        <f t="shared" si="58"/>
        <v>125</v>
      </c>
      <c r="AD39" s="5"/>
      <c r="AE39" s="3">
        <f t="shared" si="43"/>
        <v>1393</v>
      </c>
      <c r="AF39" s="3">
        <f t="shared" si="44"/>
        <v>51</v>
      </c>
      <c r="AG39" s="3">
        <f t="shared" si="45"/>
        <v>44</v>
      </c>
      <c r="AH39" s="3">
        <f t="shared" si="46"/>
        <v>-2</v>
      </c>
      <c r="AI39" s="3">
        <f t="shared" si="47"/>
        <v>-1</v>
      </c>
      <c r="AJ39" s="3">
        <f t="shared" si="48"/>
        <v>46</v>
      </c>
      <c r="AK39" s="3">
        <f t="shared" si="49"/>
        <v>5</v>
      </c>
      <c r="AL39" s="3">
        <f t="shared" si="50"/>
        <v>2</v>
      </c>
      <c r="AM39" s="3"/>
      <c r="AN39" s="3">
        <f t="shared" si="32"/>
        <v>1342</v>
      </c>
      <c r="AO39" s="3">
        <f t="shared" si="33"/>
        <v>51</v>
      </c>
      <c r="AQ39" s="6">
        <f t="shared" si="34"/>
        <v>5.9367541766109783E-2</v>
      </c>
      <c r="AR39" s="6">
        <f t="shared" si="35"/>
        <v>2.4926686217008796E-2</v>
      </c>
      <c r="AS39" s="6">
        <f t="shared" si="36"/>
        <v>2.4242424242424242E-2</v>
      </c>
      <c r="AT39" s="6">
        <f t="shared" si="37"/>
        <v>-3.1397174254317113E-3</v>
      </c>
      <c r="AU39" s="6">
        <f t="shared" si="38"/>
        <v>-1.3513513513513514E-2</v>
      </c>
      <c r="AV39" s="6">
        <f t="shared" si="39"/>
        <v>3.9049235993208829E-2</v>
      </c>
      <c r="AW39" s="6">
        <f t="shared" si="40"/>
        <v>4.6296296296296294E-2</v>
      </c>
      <c r="AX39" s="6">
        <f t="shared" si="41"/>
        <v>1.6260162601626018E-2</v>
      </c>
      <c r="AZ39" s="2">
        <f t="shared" si="59"/>
        <v>8.4362553807780502E-2</v>
      </c>
      <c r="BA39" s="2">
        <f t="shared" si="51"/>
        <v>3.6611629576453697E-2</v>
      </c>
      <c r="BB39" s="2">
        <f t="shared" si="60"/>
        <v>0.3028135431568908</v>
      </c>
      <c r="BC39" s="2">
        <f t="shared" si="61"/>
        <v>0.26800190748688602</v>
      </c>
      <c r="BD39" s="2">
        <f t="shared" si="62"/>
        <v>3.4811635670004767E-2</v>
      </c>
      <c r="BE39" s="2">
        <f t="shared" si="63"/>
        <v>0.58369098712446355</v>
      </c>
      <c r="BF39" s="2">
        <f t="shared" si="64"/>
        <v>5.3886504530281355E-2</v>
      </c>
      <c r="BG39" s="2">
        <f t="shared" si="65"/>
        <v>5.9608965188364331E-2</v>
      </c>
    </row>
    <row r="40" spans="1:59" hidden="1" outlineLevel="1">
      <c r="A40" s="4">
        <v>43929</v>
      </c>
      <c r="B40">
        <v>27438</v>
      </c>
      <c r="D40">
        <v>2159</v>
      </c>
      <c r="F40">
        <v>1893</v>
      </c>
      <c r="H40" s="5">
        <v>628</v>
      </c>
      <c r="I40" s="5">
        <f t="shared" si="26"/>
        <v>563</v>
      </c>
      <c r="J40" s="5">
        <v>65</v>
      </c>
      <c r="K40" s="5"/>
      <c r="L40" s="5">
        <v>1265</v>
      </c>
      <c r="M40" s="5"/>
      <c r="N40" s="5">
        <v>133</v>
      </c>
      <c r="O40" s="5">
        <v>133</v>
      </c>
      <c r="Q40">
        <f t="shared" si="52"/>
        <v>1893</v>
      </c>
      <c r="R40">
        <f t="shared" si="53"/>
        <v>2159</v>
      </c>
      <c r="T40">
        <f t="shared" si="54"/>
        <v>133</v>
      </c>
      <c r="U40" s="5">
        <f t="shared" si="55"/>
        <v>1265</v>
      </c>
      <c r="V40" s="5">
        <f t="shared" si="56"/>
        <v>563</v>
      </c>
      <c r="W40">
        <f t="shared" si="57"/>
        <v>65</v>
      </c>
      <c r="X40">
        <f t="shared" si="58"/>
        <v>133</v>
      </c>
      <c r="AD40" s="5"/>
      <c r="AE40" s="3">
        <f t="shared" si="43"/>
        <v>2581</v>
      </c>
      <c r="AF40" s="3">
        <f t="shared" si="44"/>
        <v>62</v>
      </c>
      <c r="AG40" s="3">
        <f t="shared" si="45"/>
        <v>34</v>
      </c>
      <c r="AH40" s="3">
        <f t="shared" si="46"/>
        <v>-7</v>
      </c>
      <c r="AI40" s="3">
        <f t="shared" si="47"/>
        <v>-8</v>
      </c>
      <c r="AJ40" s="3">
        <f t="shared" si="48"/>
        <v>41</v>
      </c>
      <c r="AK40" s="3">
        <f t="shared" si="49"/>
        <v>20</v>
      </c>
      <c r="AL40" s="3">
        <f t="shared" si="50"/>
        <v>8</v>
      </c>
      <c r="AM40" s="3"/>
      <c r="AN40" s="3">
        <f t="shared" si="32"/>
        <v>2519</v>
      </c>
      <c r="AO40" s="3">
        <f t="shared" si="33"/>
        <v>62</v>
      </c>
      <c r="AQ40" s="6">
        <f t="shared" si="34"/>
        <v>0.10383393008005794</v>
      </c>
      <c r="AR40" s="6">
        <f t="shared" si="35"/>
        <v>2.9566046733428709E-2</v>
      </c>
      <c r="AS40" s="6">
        <f t="shared" si="36"/>
        <v>1.8289402904787519E-2</v>
      </c>
      <c r="AT40" s="6">
        <f t="shared" si="37"/>
        <v>-1.1023622047244094E-2</v>
      </c>
      <c r="AU40" s="6">
        <f t="shared" si="38"/>
        <v>-0.1095890410958904</v>
      </c>
      <c r="AV40" s="6">
        <f t="shared" si="39"/>
        <v>3.349673202614379E-2</v>
      </c>
      <c r="AW40" s="6">
        <f t="shared" si="40"/>
        <v>0.17699115044247787</v>
      </c>
      <c r="AX40" s="6">
        <f t="shared" si="41"/>
        <v>6.4000000000000001E-2</v>
      </c>
      <c r="AZ40" s="2">
        <f t="shared" si="59"/>
        <v>7.8686493184634443E-2</v>
      </c>
      <c r="BA40" s="2">
        <f t="shared" si="51"/>
        <v>2.402169701666021E-2</v>
      </c>
      <c r="BB40" s="2">
        <f t="shared" si="60"/>
        <v>0.29087540528022232</v>
      </c>
      <c r="BC40" s="2">
        <f t="shared" si="61"/>
        <v>0.26076887447892544</v>
      </c>
      <c r="BD40" s="2">
        <f t="shared" si="62"/>
        <v>3.0106530801296896E-2</v>
      </c>
      <c r="BE40" s="2">
        <f t="shared" si="63"/>
        <v>0.58591940713293189</v>
      </c>
      <c r="BF40" s="2">
        <f t="shared" si="64"/>
        <v>6.160259379342288E-2</v>
      </c>
      <c r="BG40" s="2">
        <f t="shared" si="65"/>
        <v>6.160259379342288E-2</v>
      </c>
    </row>
    <row r="41" spans="1:59" hidden="1" outlineLevel="1">
      <c r="A41" s="4">
        <v>43930</v>
      </c>
      <c r="B41">
        <v>28742</v>
      </c>
      <c r="D41">
        <v>2232</v>
      </c>
      <c r="F41">
        <v>1942</v>
      </c>
      <c r="H41" s="5">
        <v>629</v>
      </c>
      <c r="I41" s="5">
        <f t="shared" si="26"/>
        <v>566</v>
      </c>
      <c r="J41" s="5">
        <v>63</v>
      </c>
      <c r="K41" s="5"/>
      <c r="L41" s="5">
        <v>1313</v>
      </c>
      <c r="M41" s="5"/>
      <c r="N41" s="5">
        <v>152</v>
      </c>
      <c r="O41" s="5">
        <v>138</v>
      </c>
      <c r="Q41">
        <f t="shared" si="52"/>
        <v>1942</v>
      </c>
      <c r="R41">
        <f t="shared" si="53"/>
        <v>2232</v>
      </c>
      <c r="T41">
        <f t="shared" si="54"/>
        <v>152</v>
      </c>
      <c r="U41" s="5">
        <f t="shared" si="55"/>
        <v>1313</v>
      </c>
      <c r="V41" s="5">
        <f t="shared" si="56"/>
        <v>566</v>
      </c>
      <c r="W41">
        <f t="shared" si="57"/>
        <v>63</v>
      </c>
      <c r="X41">
        <f t="shared" si="58"/>
        <v>138</v>
      </c>
      <c r="AD41" s="5"/>
      <c r="AE41" s="3">
        <f t="shared" si="43"/>
        <v>1304</v>
      </c>
      <c r="AF41" s="3">
        <f t="shared" si="44"/>
        <v>73</v>
      </c>
      <c r="AG41" s="3">
        <f t="shared" si="45"/>
        <v>49</v>
      </c>
      <c r="AH41" s="3">
        <f t="shared" si="46"/>
        <v>1</v>
      </c>
      <c r="AI41" s="3">
        <f t="shared" si="47"/>
        <v>-2</v>
      </c>
      <c r="AJ41" s="3">
        <f t="shared" si="48"/>
        <v>48</v>
      </c>
      <c r="AK41" s="3">
        <f t="shared" si="49"/>
        <v>19</v>
      </c>
      <c r="AL41" s="3">
        <f t="shared" si="50"/>
        <v>5</v>
      </c>
      <c r="AM41" s="3"/>
      <c r="AN41" s="3">
        <f t="shared" ref="AN41:AN72" si="66">AE41-AF41</f>
        <v>1231</v>
      </c>
      <c r="AO41" s="3">
        <f t="shared" ref="AO41:AO72" si="67">AF41</f>
        <v>73</v>
      </c>
      <c r="AQ41" s="6">
        <f t="shared" si="34"/>
        <v>4.7525329834536043E-2</v>
      </c>
      <c r="AR41" s="6">
        <f t="shared" si="35"/>
        <v>3.381194997684113E-2</v>
      </c>
      <c r="AS41" s="6">
        <f t="shared" si="36"/>
        <v>2.5884838880084523E-2</v>
      </c>
      <c r="AT41" s="6">
        <f t="shared" si="37"/>
        <v>1.5923566878980893E-3</v>
      </c>
      <c r="AU41" s="6">
        <f t="shared" si="38"/>
        <v>-3.0769230769230771E-2</v>
      </c>
      <c r="AV41" s="6">
        <f t="shared" si="39"/>
        <v>3.7944664031620556E-2</v>
      </c>
      <c r="AW41" s="6">
        <f t="shared" si="40"/>
        <v>0.14285714285714285</v>
      </c>
      <c r="AX41" s="6">
        <f t="shared" si="41"/>
        <v>3.7593984962406013E-2</v>
      </c>
      <c r="AZ41" s="2">
        <f t="shared" si="59"/>
        <v>7.7656391343678244E-2</v>
      </c>
      <c r="BA41" s="2">
        <f t="shared" si="51"/>
        <v>5.5981595092024543E-2</v>
      </c>
      <c r="BB41" s="2">
        <f t="shared" si="60"/>
        <v>0.28181003584229392</v>
      </c>
      <c r="BC41" s="2">
        <f t="shared" si="61"/>
        <v>0.25358422939068098</v>
      </c>
      <c r="BD41" s="2">
        <f t="shared" si="62"/>
        <v>2.8225806451612902E-2</v>
      </c>
      <c r="BE41" s="2">
        <f t="shared" si="63"/>
        <v>0.58826164874551967</v>
      </c>
      <c r="BF41" s="2">
        <f t="shared" si="64"/>
        <v>6.8100358422939072E-2</v>
      </c>
      <c r="BG41" s="2">
        <f t="shared" si="65"/>
        <v>6.1827956989247312E-2</v>
      </c>
    </row>
    <row r="42" spans="1:59" hidden="1" outlineLevel="1">
      <c r="A42" s="4">
        <v>43931</v>
      </c>
      <c r="B42">
        <v>31156</v>
      </c>
      <c r="D42">
        <v>2302</v>
      </c>
      <c r="F42">
        <v>1967</v>
      </c>
      <c r="H42" s="5">
        <v>630</v>
      </c>
      <c r="I42" s="5">
        <f t="shared" si="26"/>
        <v>568</v>
      </c>
      <c r="J42" s="5">
        <v>62</v>
      </c>
      <c r="K42" s="5"/>
      <c r="L42" s="5">
        <v>1337</v>
      </c>
      <c r="M42" s="5"/>
      <c r="N42" s="5">
        <v>187</v>
      </c>
      <c r="O42" s="5">
        <v>148</v>
      </c>
      <c r="Q42">
        <f t="shared" si="52"/>
        <v>1967</v>
      </c>
      <c r="R42">
        <f t="shared" si="53"/>
        <v>2302</v>
      </c>
      <c r="T42">
        <f t="shared" si="54"/>
        <v>187</v>
      </c>
      <c r="U42" s="5">
        <f t="shared" si="55"/>
        <v>1337</v>
      </c>
      <c r="V42" s="5">
        <f t="shared" si="56"/>
        <v>568</v>
      </c>
      <c r="W42">
        <f t="shared" si="57"/>
        <v>62</v>
      </c>
      <c r="X42">
        <f t="shared" si="58"/>
        <v>148</v>
      </c>
      <c r="AD42" s="5"/>
      <c r="AE42" s="3">
        <f t="shared" si="43"/>
        <v>2414</v>
      </c>
      <c r="AF42" s="3">
        <f t="shared" si="44"/>
        <v>70</v>
      </c>
      <c r="AG42" s="3">
        <f t="shared" si="45"/>
        <v>25</v>
      </c>
      <c r="AH42" s="3">
        <f t="shared" si="46"/>
        <v>1</v>
      </c>
      <c r="AI42" s="3">
        <f t="shared" si="47"/>
        <v>-1</v>
      </c>
      <c r="AJ42" s="3">
        <f t="shared" si="48"/>
        <v>24</v>
      </c>
      <c r="AK42" s="3">
        <f t="shared" si="49"/>
        <v>35</v>
      </c>
      <c r="AL42" s="3">
        <f t="shared" si="50"/>
        <v>10</v>
      </c>
      <c r="AM42" s="3"/>
      <c r="AN42" s="3">
        <f t="shared" si="66"/>
        <v>2344</v>
      </c>
      <c r="AO42" s="3">
        <f t="shared" si="67"/>
        <v>70</v>
      </c>
      <c r="AQ42" s="6">
        <f t="shared" si="34"/>
        <v>8.3988588128870639E-2</v>
      </c>
      <c r="AR42" s="6">
        <f t="shared" si="35"/>
        <v>3.1362007168458779E-2</v>
      </c>
      <c r="AS42" s="6">
        <f t="shared" si="36"/>
        <v>1.2873326467559218E-2</v>
      </c>
      <c r="AT42" s="6">
        <f t="shared" si="37"/>
        <v>1.589825119236884E-3</v>
      </c>
      <c r="AU42" s="6">
        <f t="shared" si="38"/>
        <v>-1.5873015873015872E-2</v>
      </c>
      <c r="AV42" s="6">
        <f t="shared" si="39"/>
        <v>1.827875095201828E-2</v>
      </c>
      <c r="AW42" s="6">
        <f t="shared" si="40"/>
        <v>0.23026315789473684</v>
      </c>
      <c r="AX42" s="6">
        <f t="shared" si="41"/>
        <v>7.2463768115942032E-2</v>
      </c>
      <c r="AZ42" s="2">
        <f t="shared" si="59"/>
        <v>7.3886249839517262E-2</v>
      </c>
      <c r="BA42" s="2">
        <f t="shared" si="51"/>
        <v>2.8997514498757249E-2</v>
      </c>
      <c r="BB42" s="2">
        <f t="shared" si="60"/>
        <v>0.27367506516072981</v>
      </c>
      <c r="BC42" s="2">
        <f t="shared" si="61"/>
        <v>0.24674196350999131</v>
      </c>
      <c r="BD42" s="2">
        <f t="shared" si="62"/>
        <v>2.6933101650738488E-2</v>
      </c>
      <c r="BE42" s="2">
        <f t="shared" si="63"/>
        <v>0.58079930495221543</v>
      </c>
      <c r="BF42" s="2">
        <f t="shared" si="64"/>
        <v>8.1233709817549959E-2</v>
      </c>
      <c r="BG42" s="2">
        <f t="shared" si="65"/>
        <v>6.4291920069504779E-2</v>
      </c>
    </row>
    <row r="43" spans="1:59" hidden="1" outlineLevel="1">
      <c r="A43" s="4">
        <v>43932</v>
      </c>
      <c r="B43">
        <v>33787</v>
      </c>
      <c r="D43">
        <v>2364</v>
      </c>
      <c r="F43">
        <v>2001</v>
      </c>
      <c r="H43" s="5">
        <v>620</v>
      </c>
      <c r="I43" s="5">
        <f t="shared" si="26"/>
        <v>562</v>
      </c>
      <c r="J43" s="5">
        <v>58</v>
      </c>
      <c r="K43" s="5"/>
      <c r="L43" s="5">
        <v>1381</v>
      </c>
      <c r="M43" s="5"/>
      <c r="N43" s="5">
        <v>209</v>
      </c>
      <c r="O43" s="5">
        <v>154</v>
      </c>
      <c r="Q43">
        <f t="shared" si="52"/>
        <v>2001</v>
      </c>
      <c r="R43">
        <f t="shared" si="53"/>
        <v>2364</v>
      </c>
      <c r="T43">
        <f t="shared" si="54"/>
        <v>209</v>
      </c>
      <c r="U43" s="5">
        <f t="shared" si="55"/>
        <v>1381</v>
      </c>
      <c r="V43" s="5">
        <f t="shared" si="56"/>
        <v>562</v>
      </c>
      <c r="W43">
        <f t="shared" si="57"/>
        <v>58</v>
      </c>
      <c r="X43">
        <f t="shared" si="58"/>
        <v>154</v>
      </c>
      <c r="AD43" s="5"/>
      <c r="AE43" s="3">
        <f t="shared" si="43"/>
        <v>2631</v>
      </c>
      <c r="AF43" s="3">
        <f t="shared" si="44"/>
        <v>62</v>
      </c>
      <c r="AG43" s="3">
        <f t="shared" si="45"/>
        <v>34</v>
      </c>
      <c r="AH43" s="3">
        <f t="shared" si="46"/>
        <v>-10</v>
      </c>
      <c r="AI43" s="3">
        <f t="shared" si="47"/>
        <v>-4</v>
      </c>
      <c r="AJ43" s="3">
        <f t="shared" si="48"/>
        <v>44</v>
      </c>
      <c r="AK43" s="3">
        <f t="shared" si="49"/>
        <v>22</v>
      </c>
      <c r="AL43" s="3">
        <f t="shared" si="50"/>
        <v>6</v>
      </c>
      <c r="AM43" s="3"/>
      <c r="AN43" s="3">
        <f t="shared" si="66"/>
        <v>2569</v>
      </c>
      <c r="AO43" s="3">
        <f t="shared" si="67"/>
        <v>62</v>
      </c>
      <c r="AQ43" s="6">
        <f t="shared" si="34"/>
        <v>8.444601360893568E-2</v>
      </c>
      <c r="AR43" s="6">
        <f t="shared" si="35"/>
        <v>2.6933101650738488E-2</v>
      </c>
      <c r="AS43" s="6">
        <f t="shared" si="36"/>
        <v>1.728520589730554E-2</v>
      </c>
      <c r="AT43" s="6">
        <f t="shared" si="37"/>
        <v>-1.5873015873015872E-2</v>
      </c>
      <c r="AU43" s="6">
        <f t="shared" si="38"/>
        <v>-6.4516129032258063E-2</v>
      </c>
      <c r="AV43" s="6">
        <f t="shared" si="39"/>
        <v>3.2909498878085267E-2</v>
      </c>
      <c r="AW43" s="6">
        <f t="shared" si="40"/>
        <v>0.11764705882352941</v>
      </c>
      <c r="AX43" s="6">
        <f t="shared" si="41"/>
        <v>4.0540540540540543E-2</v>
      </c>
      <c r="AZ43" s="2">
        <f t="shared" si="59"/>
        <v>6.9967739071240417E-2</v>
      </c>
      <c r="BA43" s="2">
        <f t="shared" si="51"/>
        <v>2.3565184340554921E-2</v>
      </c>
      <c r="BB43" s="2">
        <f t="shared" si="60"/>
        <v>0.26226734348561759</v>
      </c>
      <c r="BC43" s="2">
        <f t="shared" si="61"/>
        <v>0.23773265651438241</v>
      </c>
      <c r="BD43" s="2">
        <f t="shared" si="62"/>
        <v>2.4534686971235193E-2</v>
      </c>
      <c r="BE43" s="2">
        <f t="shared" si="63"/>
        <v>0.58417935702199664</v>
      </c>
      <c r="BF43" s="2">
        <f t="shared" si="64"/>
        <v>8.8409475465313025E-2</v>
      </c>
      <c r="BG43" s="2">
        <f t="shared" si="65"/>
        <v>6.5143824027072764E-2</v>
      </c>
    </row>
    <row r="44" spans="1:59" hidden="1" outlineLevel="1">
      <c r="A44" s="4">
        <v>43933</v>
      </c>
      <c r="B44">
        <v>36098</v>
      </c>
      <c r="D44">
        <v>2416</v>
      </c>
      <c r="F44">
        <v>2030</v>
      </c>
      <c r="H44" s="5">
        <v>605</v>
      </c>
      <c r="I44" s="5">
        <f t="shared" si="26"/>
        <v>552</v>
      </c>
      <c r="J44" s="5">
        <v>53</v>
      </c>
      <c r="K44" s="5"/>
      <c r="L44" s="5">
        <v>1425</v>
      </c>
      <c r="M44" s="5"/>
      <c r="N44" s="5">
        <v>223</v>
      </c>
      <c r="O44" s="5">
        <v>163</v>
      </c>
      <c r="Q44">
        <f t="shared" si="52"/>
        <v>2030</v>
      </c>
      <c r="R44">
        <f t="shared" si="53"/>
        <v>2416</v>
      </c>
      <c r="T44">
        <f t="shared" si="54"/>
        <v>223</v>
      </c>
      <c r="U44" s="5">
        <f t="shared" si="55"/>
        <v>1425</v>
      </c>
      <c r="V44" s="5">
        <f t="shared" si="56"/>
        <v>552</v>
      </c>
      <c r="W44">
        <f t="shared" si="57"/>
        <v>53</v>
      </c>
      <c r="X44">
        <f t="shared" si="58"/>
        <v>163</v>
      </c>
      <c r="AD44" s="5"/>
      <c r="AE44" s="3">
        <f t="shared" si="43"/>
        <v>2311</v>
      </c>
      <c r="AF44" s="3">
        <f t="shared" si="44"/>
        <v>52</v>
      </c>
      <c r="AG44" s="3">
        <f t="shared" si="45"/>
        <v>29</v>
      </c>
      <c r="AH44" s="3">
        <f t="shared" si="46"/>
        <v>-15</v>
      </c>
      <c r="AI44" s="3">
        <f t="shared" si="47"/>
        <v>-5</v>
      </c>
      <c r="AJ44" s="3">
        <f t="shared" si="48"/>
        <v>44</v>
      </c>
      <c r="AK44" s="3">
        <f t="shared" si="49"/>
        <v>14</v>
      </c>
      <c r="AL44" s="3">
        <f t="shared" si="50"/>
        <v>9</v>
      </c>
      <c r="AM44" s="3"/>
      <c r="AN44" s="3">
        <f t="shared" si="66"/>
        <v>2259</v>
      </c>
      <c r="AO44" s="3">
        <f t="shared" si="67"/>
        <v>52</v>
      </c>
      <c r="AQ44" s="6">
        <f t="shared" si="34"/>
        <v>6.8399088406783673E-2</v>
      </c>
      <c r="AR44" s="6">
        <f t="shared" si="35"/>
        <v>2.1996615905245348E-2</v>
      </c>
      <c r="AS44" s="6">
        <f t="shared" si="36"/>
        <v>1.4492753623188406E-2</v>
      </c>
      <c r="AT44" s="6">
        <f t="shared" si="37"/>
        <v>-2.4193548387096774E-2</v>
      </c>
      <c r="AU44" s="6">
        <f t="shared" si="38"/>
        <v>-8.6206896551724144E-2</v>
      </c>
      <c r="AV44" s="6">
        <f t="shared" si="39"/>
        <v>3.1860970311368572E-2</v>
      </c>
      <c r="AW44" s="6">
        <f t="shared" si="40"/>
        <v>6.6985645933014357E-2</v>
      </c>
      <c r="AX44" s="6">
        <f t="shared" si="41"/>
        <v>5.844155844155844E-2</v>
      </c>
      <c r="AZ44" s="2">
        <f t="shared" si="59"/>
        <v>6.6928915729403293E-2</v>
      </c>
      <c r="BA44" s="2">
        <f t="shared" si="51"/>
        <v>2.2501081782778019E-2</v>
      </c>
      <c r="BB44" s="2">
        <f t="shared" si="60"/>
        <v>0.2504139072847682</v>
      </c>
      <c r="BC44" s="2">
        <f t="shared" si="61"/>
        <v>0.22847682119205298</v>
      </c>
      <c r="BD44" s="2">
        <f t="shared" si="62"/>
        <v>2.1937086092715233E-2</v>
      </c>
      <c r="BE44" s="2">
        <f t="shared" si="63"/>
        <v>0.58981788079470199</v>
      </c>
      <c r="BF44" s="2">
        <f t="shared" si="64"/>
        <v>9.2301324503311258E-2</v>
      </c>
      <c r="BG44" s="2">
        <f t="shared" si="65"/>
        <v>6.7466887417218541E-2</v>
      </c>
    </row>
    <row r="45" spans="1:59" hidden="1" outlineLevel="1">
      <c r="A45" s="4">
        <v>43934</v>
      </c>
      <c r="B45">
        <v>37311</v>
      </c>
      <c r="D45">
        <v>2458</v>
      </c>
      <c r="F45">
        <v>2050</v>
      </c>
      <c r="H45" s="5">
        <v>605</v>
      </c>
      <c r="I45" s="5">
        <f t="shared" si="26"/>
        <v>554</v>
      </c>
      <c r="J45" s="5">
        <v>51</v>
      </c>
      <c r="K45" s="5"/>
      <c r="L45" s="5">
        <v>1445</v>
      </c>
      <c r="M45" s="5"/>
      <c r="N45" s="5">
        <v>237</v>
      </c>
      <c r="O45" s="5">
        <v>171</v>
      </c>
      <c r="Q45">
        <f t="shared" si="52"/>
        <v>2050</v>
      </c>
      <c r="R45">
        <f t="shared" si="53"/>
        <v>2458</v>
      </c>
      <c r="T45">
        <f t="shared" si="54"/>
        <v>237</v>
      </c>
      <c r="U45" s="5">
        <f t="shared" si="55"/>
        <v>1445</v>
      </c>
      <c r="V45" s="5">
        <f t="shared" si="56"/>
        <v>554</v>
      </c>
      <c r="W45">
        <f t="shared" si="57"/>
        <v>51</v>
      </c>
      <c r="X45">
        <f t="shared" si="58"/>
        <v>171</v>
      </c>
      <c r="AD45" s="5"/>
      <c r="AE45" s="3">
        <f t="shared" si="43"/>
        <v>1213</v>
      </c>
      <c r="AF45" s="3">
        <f t="shared" si="44"/>
        <v>42</v>
      </c>
      <c r="AG45" s="3">
        <f t="shared" si="45"/>
        <v>20</v>
      </c>
      <c r="AH45" s="3">
        <f t="shared" si="46"/>
        <v>0</v>
      </c>
      <c r="AI45" s="3">
        <f t="shared" si="47"/>
        <v>-2</v>
      </c>
      <c r="AJ45" s="3">
        <f t="shared" si="48"/>
        <v>20</v>
      </c>
      <c r="AK45" s="3">
        <f t="shared" si="49"/>
        <v>14</v>
      </c>
      <c r="AL45" s="3">
        <f t="shared" si="50"/>
        <v>8</v>
      </c>
      <c r="AM45" s="3"/>
      <c r="AN45" s="3">
        <f t="shared" si="66"/>
        <v>1171</v>
      </c>
      <c r="AO45" s="3">
        <f t="shared" si="67"/>
        <v>42</v>
      </c>
      <c r="AQ45" s="6">
        <f t="shared" si="34"/>
        <v>3.3602969693611831E-2</v>
      </c>
      <c r="AR45" s="6">
        <f t="shared" si="35"/>
        <v>1.7384105960264899E-2</v>
      </c>
      <c r="AS45" s="6">
        <f t="shared" si="36"/>
        <v>9.852216748768473E-3</v>
      </c>
      <c r="AT45" s="6">
        <f t="shared" si="37"/>
        <v>0</v>
      </c>
      <c r="AU45" s="6">
        <f t="shared" si="38"/>
        <v>-3.7735849056603772E-2</v>
      </c>
      <c r="AV45" s="6">
        <f t="shared" si="39"/>
        <v>1.4035087719298246E-2</v>
      </c>
      <c r="AW45" s="6">
        <f t="shared" si="40"/>
        <v>6.2780269058295965E-2</v>
      </c>
      <c r="AX45" s="6">
        <f t="shared" si="41"/>
        <v>4.9079754601226995E-2</v>
      </c>
      <c r="AZ45" s="2">
        <f t="shared" si="59"/>
        <v>6.5878695290932973E-2</v>
      </c>
      <c r="BA45" s="2">
        <f t="shared" si="51"/>
        <v>3.4624896949711458E-2</v>
      </c>
      <c r="BB45" s="2">
        <f t="shared" si="60"/>
        <v>0.24613506916192027</v>
      </c>
      <c r="BC45" s="2">
        <f t="shared" si="61"/>
        <v>0.22538649308380798</v>
      </c>
      <c r="BD45" s="2">
        <f t="shared" si="62"/>
        <v>2.0748576078112285E-2</v>
      </c>
      <c r="BE45" s="2">
        <f t="shared" si="63"/>
        <v>0.58787632221318142</v>
      </c>
      <c r="BF45" s="2">
        <f t="shared" si="64"/>
        <v>9.6419853539462974E-2</v>
      </c>
      <c r="BG45" s="2">
        <f t="shared" si="65"/>
        <v>6.9568755085435308E-2</v>
      </c>
    </row>
    <row r="46" spans="1:59" hidden="1" outlineLevel="1">
      <c r="A46" s="4">
        <v>43935</v>
      </c>
      <c r="B46">
        <v>37877</v>
      </c>
      <c r="D46">
        <v>2501</v>
      </c>
      <c r="F46">
        <v>2071</v>
      </c>
      <c r="H46" s="5">
        <v>605</v>
      </c>
      <c r="I46" s="5">
        <f t="shared" si="26"/>
        <v>552</v>
      </c>
      <c r="J46" s="5">
        <v>53</v>
      </c>
      <c r="K46" s="5"/>
      <c r="L46" s="5">
        <v>1466</v>
      </c>
      <c r="M46" s="5"/>
      <c r="N46" s="5">
        <v>255</v>
      </c>
      <c r="O46" s="5">
        <v>175</v>
      </c>
      <c r="Q46">
        <f t="shared" si="52"/>
        <v>2071</v>
      </c>
      <c r="R46">
        <f t="shared" si="53"/>
        <v>2501</v>
      </c>
      <c r="T46">
        <f t="shared" si="54"/>
        <v>255</v>
      </c>
      <c r="U46" s="5">
        <f t="shared" si="55"/>
        <v>1466</v>
      </c>
      <c r="V46" s="5">
        <f t="shared" si="56"/>
        <v>552</v>
      </c>
      <c r="W46">
        <f t="shared" si="57"/>
        <v>53</v>
      </c>
      <c r="X46">
        <f t="shared" si="58"/>
        <v>175</v>
      </c>
      <c r="AD46" s="5"/>
      <c r="AE46" s="3">
        <f t="shared" si="43"/>
        <v>566</v>
      </c>
      <c r="AF46" s="3">
        <f t="shared" si="44"/>
        <v>43</v>
      </c>
      <c r="AG46" s="3">
        <f t="shared" si="45"/>
        <v>21</v>
      </c>
      <c r="AH46" s="3">
        <f t="shared" si="46"/>
        <v>0</v>
      </c>
      <c r="AI46" s="3">
        <f t="shared" si="47"/>
        <v>2</v>
      </c>
      <c r="AJ46" s="3">
        <f t="shared" si="48"/>
        <v>21</v>
      </c>
      <c r="AK46" s="3">
        <f t="shared" si="49"/>
        <v>18</v>
      </c>
      <c r="AL46" s="3">
        <f t="shared" si="50"/>
        <v>4</v>
      </c>
      <c r="AM46" s="3"/>
      <c r="AN46" s="3">
        <f t="shared" si="66"/>
        <v>523</v>
      </c>
      <c r="AO46" s="3">
        <f t="shared" si="67"/>
        <v>43</v>
      </c>
      <c r="AQ46" s="6">
        <f t="shared" si="34"/>
        <v>1.516978907024738E-2</v>
      </c>
      <c r="AR46" s="6">
        <f t="shared" si="35"/>
        <v>1.7493897477624084E-2</v>
      </c>
      <c r="AS46" s="6">
        <f t="shared" si="36"/>
        <v>1.0243902439024391E-2</v>
      </c>
      <c r="AT46" s="6">
        <f t="shared" si="37"/>
        <v>0</v>
      </c>
      <c r="AU46" s="6">
        <f t="shared" si="38"/>
        <v>3.9215686274509803E-2</v>
      </c>
      <c r="AV46" s="6">
        <f t="shared" si="39"/>
        <v>1.453287197231834E-2</v>
      </c>
      <c r="AW46" s="6">
        <f t="shared" si="40"/>
        <v>7.5949367088607597E-2</v>
      </c>
      <c r="AX46" s="6">
        <f t="shared" si="41"/>
        <v>2.3391812865497075E-2</v>
      </c>
      <c r="AZ46" s="2">
        <f t="shared" si="59"/>
        <v>6.6029516593183193E-2</v>
      </c>
      <c r="BA46" s="2">
        <f t="shared" si="51"/>
        <v>7.5971731448763249E-2</v>
      </c>
      <c r="BB46" s="2">
        <f t="shared" si="60"/>
        <v>0.24190323870451819</v>
      </c>
      <c r="BC46" s="2">
        <f t="shared" si="61"/>
        <v>0.22071171531387446</v>
      </c>
      <c r="BD46" s="2">
        <f t="shared" si="62"/>
        <v>2.1191523390643743E-2</v>
      </c>
      <c r="BE46" s="2">
        <f t="shared" si="63"/>
        <v>0.58616553378648539</v>
      </c>
      <c r="BF46" s="2">
        <f t="shared" si="64"/>
        <v>0.10195921631347461</v>
      </c>
      <c r="BG46" s="2">
        <f t="shared" si="65"/>
        <v>6.9972011195521794E-2</v>
      </c>
    </row>
    <row r="47" spans="1:59" hidden="1" outlineLevel="1">
      <c r="A47" s="4">
        <v>43936</v>
      </c>
      <c r="B47">
        <v>39867</v>
      </c>
      <c r="D47">
        <v>2535</v>
      </c>
      <c r="F47">
        <v>2081</v>
      </c>
      <c r="H47" s="5">
        <v>590</v>
      </c>
      <c r="I47" s="5">
        <f t="shared" si="26"/>
        <v>541</v>
      </c>
      <c r="J47" s="5">
        <v>49</v>
      </c>
      <c r="K47" s="5"/>
      <c r="L47" s="5">
        <v>1491</v>
      </c>
      <c r="M47" s="5"/>
      <c r="N47" s="5">
        <v>273</v>
      </c>
      <c r="O47" s="5">
        <v>181</v>
      </c>
      <c r="Q47">
        <f t="shared" si="52"/>
        <v>2081</v>
      </c>
      <c r="R47">
        <f t="shared" si="53"/>
        <v>2535</v>
      </c>
      <c r="T47">
        <f t="shared" si="54"/>
        <v>273</v>
      </c>
      <c r="U47" s="5">
        <f t="shared" si="55"/>
        <v>1491</v>
      </c>
      <c r="V47" s="5">
        <f t="shared" si="56"/>
        <v>541</v>
      </c>
      <c r="W47">
        <f t="shared" si="57"/>
        <v>49</v>
      </c>
      <c r="X47">
        <f t="shared" si="58"/>
        <v>181</v>
      </c>
      <c r="AD47" s="5"/>
      <c r="AE47" s="3">
        <f t="shared" si="43"/>
        <v>1990</v>
      </c>
      <c r="AF47" s="3">
        <f t="shared" si="44"/>
        <v>34</v>
      </c>
      <c r="AG47" s="3">
        <f t="shared" si="45"/>
        <v>10</v>
      </c>
      <c r="AH47" s="3">
        <f t="shared" si="46"/>
        <v>-15</v>
      </c>
      <c r="AI47" s="3">
        <f t="shared" si="47"/>
        <v>-4</v>
      </c>
      <c r="AJ47" s="3">
        <f t="shared" si="48"/>
        <v>25</v>
      </c>
      <c r="AK47" s="3">
        <f t="shared" si="49"/>
        <v>18</v>
      </c>
      <c r="AL47" s="3">
        <f t="shared" si="50"/>
        <v>6</v>
      </c>
      <c r="AM47" s="3"/>
      <c r="AN47" s="3">
        <f t="shared" si="66"/>
        <v>1956</v>
      </c>
      <c r="AO47" s="3">
        <f t="shared" si="67"/>
        <v>34</v>
      </c>
      <c r="AQ47" s="6">
        <f t="shared" si="34"/>
        <v>5.2538479816247326E-2</v>
      </c>
      <c r="AR47" s="6">
        <f t="shared" si="35"/>
        <v>1.3594562175129948E-2</v>
      </c>
      <c r="AS47" s="6">
        <f t="shared" si="36"/>
        <v>4.8285852245292128E-3</v>
      </c>
      <c r="AT47" s="6">
        <f t="shared" si="37"/>
        <v>-2.4793388429752067E-2</v>
      </c>
      <c r="AU47" s="6">
        <f t="shared" si="38"/>
        <v>-7.5471698113207544E-2</v>
      </c>
      <c r="AV47" s="6">
        <f t="shared" si="39"/>
        <v>1.7053206002728513E-2</v>
      </c>
      <c r="AW47" s="6">
        <f t="shared" si="40"/>
        <v>7.0588235294117646E-2</v>
      </c>
      <c r="AX47" s="6">
        <f t="shared" si="41"/>
        <v>3.4285714285714287E-2</v>
      </c>
      <c r="AZ47" s="2">
        <f t="shared" si="59"/>
        <v>6.358642486266837E-2</v>
      </c>
      <c r="BA47" s="2">
        <f t="shared" si="51"/>
        <v>1.7085427135678392E-2</v>
      </c>
      <c r="BB47" s="2">
        <f t="shared" si="60"/>
        <v>0.23274161735700197</v>
      </c>
      <c r="BC47" s="2">
        <f t="shared" si="61"/>
        <v>0.21341222879684418</v>
      </c>
      <c r="BD47" s="2">
        <f t="shared" si="62"/>
        <v>1.9329388560157791E-2</v>
      </c>
      <c r="BE47" s="2">
        <f t="shared" si="63"/>
        <v>0.58816568047337281</v>
      </c>
      <c r="BF47" s="2">
        <f t="shared" si="64"/>
        <v>0.1076923076923077</v>
      </c>
      <c r="BG47" s="2">
        <f t="shared" si="65"/>
        <v>7.1400394477317553E-2</v>
      </c>
    </row>
    <row r="48" spans="1:59" hidden="1" outlineLevel="1">
      <c r="A48" s="4">
        <v>43937</v>
      </c>
      <c r="B48">
        <v>42405</v>
      </c>
      <c r="D48">
        <v>2579</v>
      </c>
      <c r="F48">
        <v>2108</v>
      </c>
      <c r="H48" s="5">
        <v>573</v>
      </c>
      <c r="I48" s="5">
        <f t="shared" si="26"/>
        <v>525</v>
      </c>
      <c r="J48" s="5">
        <v>48</v>
      </c>
      <c r="K48" s="5"/>
      <c r="L48" s="5">
        <v>1535</v>
      </c>
      <c r="M48" s="5"/>
      <c r="N48" s="5">
        <v>284</v>
      </c>
      <c r="O48" s="5">
        <v>187</v>
      </c>
      <c r="Q48">
        <f t="shared" si="52"/>
        <v>2108</v>
      </c>
      <c r="R48">
        <f t="shared" si="53"/>
        <v>2579</v>
      </c>
      <c r="T48">
        <f t="shared" si="54"/>
        <v>284</v>
      </c>
      <c r="U48" s="5">
        <f t="shared" si="55"/>
        <v>1535</v>
      </c>
      <c r="V48" s="5">
        <f t="shared" si="56"/>
        <v>525</v>
      </c>
      <c r="W48">
        <f t="shared" si="57"/>
        <v>48</v>
      </c>
      <c r="X48">
        <f t="shared" si="58"/>
        <v>187</v>
      </c>
      <c r="AD48" s="5"/>
      <c r="AE48" s="3">
        <f t="shared" si="43"/>
        <v>2538</v>
      </c>
      <c r="AF48" s="3">
        <f t="shared" si="44"/>
        <v>44</v>
      </c>
      <c r="AG48" s="3">
        <f t="shared" si="45"/>
        <v>27</v>
      </c>
      <c r="AH48" s="3">
        <f t="shared" si="46"/>
        <v>-17</v>
      </c>
      <c r="AI48" s="3">
        <f t="shared" si="47"/>
        <v>-1</v>
      </c>
      <c r="AJ48" s="3">
        <f t="shared" si="48"/>
        <v>44</v>
      </c>
      <c r="AK48" s="3">
        <f t="shared" si="49"/>
        <v>11</v>
      </c>
      <c r="AL48" s="3">
        <f t="shared" si="50"/>
        <v>6</v>
      </c>
      <c r="AM48" s="3"/>
      <c r="AN48" s="3">
        <f t="shared" si="66"/>
        <v>2494</v>
      </c>
      <c r="AO48" s="3">
        <f t="shared" si="67"/>
        <v>44</v>
      </c>
      <c r="AQ48" s="6">
        <f t="shared" si="34"/>
        <v>6.3661675069606447E-2</v>
      </c>
      <c r="AR48" s="6">
        <f t="shared" si="35"/>
        <v>1.7357001972386588E-2</v>
      </c>
      <c r="AS48" s="6">
        <f t="shared" si="36"/>
        <v>1.2974531475252283E-2</v>
      </c>
      <c r="AT48" s="6">
        <f t="shared" si="37"/>
        <v>-2.8813559322033899E-2</v>
      </c>
      <c r="AU48" s="6">
        <f t="shared" si="38"/>
        <v>-2.0408163265306121E-2</v>
      </c>
      <c r="AV48" s="6">
        <f t="shared" si="39"/>
        <v>2.9510395707578806E-2</v>
      </c>
      <c r="AW48" s="6">
        <f t="shared" si="40"/>
        <v>4.0293040293040296E-2</v>
      </c>
      <c r="AX48" s="6">
        <f t="shared" si="41"/>
        <v>3.3149171270718231E-2</v>
      </c>
      <c r="AZ48" s="2">
        <f t="shared" si="59"/>
        <v>6.0818299728805564E-2</v>
      </c>
      <c r="BA48" s="2">
        <f t="shared" si="51"/>
        <v>1.7336485421591805E-2</v>
      </c>
      <c r="BB48" s="2">
        <f t="shared" si="60"/>
        <v>0.2221791392012408</v>
      </c>
      <c r="BC48" s="2">
        <f t="shared" si="61"/>
        <v>0.2035672741372625</v>
      </c>
      <c r="BD48" s="2">
        <f t="shared" si="62"/>
        <v>1.8611865063978286E-2</v>
      </c>
      <c r="BE48" s="2">
        <f t="shared" si="63"/>
        <v>0.59519193485847233</v>
      </c>
      <c r="BF48" s="2">
        <f t="shared" si="64"/>
        <v>0.11012020162853819</v>
      </c>
      <c r="BG48" s="2">
        <f t="shared" si="65"/>
        <v>7.2508724311748735E-2</v>
      </c>
    </row>
    <row r="49" spans="1:59" hidden="1" outlineLevel="1">
      <c r="A49" s="4">
        <v>43938</v>
      </c>
      <c r="B49">
        <v>45172</v>
      </c>
      <c r="D49">
        <v>2625</v>
      </c>
      <c r="F49">
        <v>2139</v>
      </c>
      <c r="H49" s="5">
        <v>567</v>
      </c>
      <c r="I49" s="5">
        <f t="shared" si="26"/>
        <v>521</v>
      </c>
      <c r="J49" s="5">
        <v>46</v>
      </c>
      <c r="K49" s="5"/>
      <c r="L49" s="5">
        <v>1572</v>
      </c>
      <c r="M49" s="5"/>
      <c r="N49" s="5">
        <v>296</v>
      </c>
      <c r="O49" s="5">
        <v>190</v>
      </c>
      <c r="Q49">
        <f t="shared" si="52"/>
        <v>2139</v>
      </c>
      <c r="R49">
        <f t="shared" si="53"/>
        <v>2625</v>
      </c>
      <c r="T49">
        <f t="shared" si="54"/>
        <v>296</v>
      </c>
      <c r="U49" s="5">
        <f t="shared" si="55"/>
        <v>1572</v>
      </c>
      <c r="V49" s="5">
        <f t="shared" si="56"/>
        <v>521</v>
      </c>
      <c r="W49">
        <f t="shared" si="57"/>
        <v>46</v>
      </c>
      <c r="X49">
        <f t="shared" si="58"/>
        <v>190</v>
      </c>
      <c r="AD49" s="5"/>
      <c r="AE49" s="3">
        <f t="shared" si="43"/>
        <v>2767</v>
      </c>
      <c r="AF49" s="3">
        <f t="shared" si="44"/>
        <v>46</v>
      </c>
      <c r="AG49" s="3">
        <f t="shared" si="45"/>
        <v>31</v>
      </c>
      <c r="AH49" s="3">
        <f t="shared" si="46"/>
        <v>-6</v>
      </c>
      <c r="AI49" s="3">
        <f t="shared" si="47"/>
        <v>-2</v>
      </c>
      <c r="AJ49" s="3">
        <f t="shared" si="48"/>
        <v>37</v>
      </c>
      <c r="AK49" s="3">
        <f t="shared" si="49"/>
        <v>12</v>
      </c>
      <c r="AL49" s="3">
        <f t="shared" si="50"/>
        <v>3</v>
      </c>
      <c r="AM49" s="3"/>
      <c r="AN49" s="3">
        <f t="shared" si="66"/>
        <v>2721</v>
      </c>
      <c r="AO49" s="3">
        <f t="shared" si="67"/>
        <v>46</v>
      </c>
      <c r="AQ49" s="6">
        <f t="shared" si="34"/>
        <v>6.5251739181700269E-2</v>
      </c>
      <c r="AR49" s="6">
        <f t="shared" si="35"/>
        <v>1.7836370686312525E-2</v>
      </c>
      <c r="AS49" s="6">
        <f t="shared" si="36"/>
        <v>1.4705882352941176E-2</v>
      </c>
      <c r="AT49" s="6">
        <f t="shared" si="37"/>
        <v>-1.0471204188481676E-2</v>
      </c>
      <c r="AU49" s="6">
        <f t="shared" si="38"/>
        <v>-4.1666666666666664E-2</v>
      </c>
      <c r="AV49" s="6">
        <f t="shared" si="39"/>
        <v>2.4104234527687295E-2</v>
      </c>
      <c r="AW49" s="6">
        <f t="shared" si="40"/>
        <v>4.2253521126760563E-2</v>
      </c>
      <c r="AX49" s="6">
        <f t="shared" si="41"/>
        <v>1.6042780748663103E-2</v>
      </c>
      <c r="AZ49" s="2">
        <f t="shared" si="59"/>
        <v>5.8111219339413794E-2</v>
      </c>
      <c r="BA49" s="2">
        <f t="shared" si="51"/>
        <v>1.6624503071919046E-2</v>
      </c>
      <c r="BB49" s="2">
        <f t="shared" si="60"/>
        <v>0.216</v>
      </c>
      <c r="BC49" s="2">
        <f t="shared" si="61"/>
        <v>0.19847619047619047</v>
      </c>
      <c r="BD49" s="2">
        <f t="shared" si="62"/>
        <v>1.7523809523809525E-2</v>
      </c>
      <c r="BE49" s="2">
        <f t="shared" si="63"/>
        <v>0.59885714285714287</v>
      </c>
      <c r="BF49" s="2">
        <f t="shared" si="64"/>
        <v>0.11276190476190476</v>
      </c>
      <c r="BG49" s="2">
        <f t="shared" si="65"/>
        <v>7.2380952380952379E-2</v>
      </c>
    </row>
    <row r="50" spans="1:59" hidden="1" outlineLevel="1">
      <c r="A50" s="4">
        <v>43939</v>
      </c>
      <c r="B50">
        <v>47715</v>
      </c>
      <c r="D50">
        <v>2672</v>
      </c>
      <c r="F50">
        <v>2171</v>
      </c>
      <c r="H50" s="5">
        <v>568</v>
      </c>
      <c r="I50" s="5">
        <f t="shared" si="26"/>
        <v>526</v>
      </c>
      <c r="J50" s="5">
        <v>42</v>
      </c>
      <c r="K50" s="5"/>
      <c r="L50" s="5">
        <v>1603</v>
      </c>
      <c r="M50" s="5"/>
      <c r="N50" s="5">
        <v>305</v>
      </c>
      <c r="O50" s="5">
        <v>196</v>
      </c>
      <c r="Q50">
        <f t="shared" si="52"/>
        <v>2171</v>
      </c>
      <c r="R50">
        <f t="shared" si="53"/>
        <v>2672</v>
      </c>
      <c r="T50">
        <f t="shared" si="54"/>
        <v>305</v>
      </c>
      <c r="U50" s="5">
        <f t="shared" si="55"/>
        <v>1603</v>
      </c>
      <c r="V50" s="5">
        <f t="shared" si="56"/>
        <v>526</v>
      </c>
      <c r="W50">
        <f t="shared" si="57"/>
        <v>42</v>
      </c>
      <c r="X50">
        <f t="shared" si="58"/>
        <v>196</v>
      </c>
      <c r="AD50" s="5"/>
      <c r="AE50" s="3">
        <f t="shared" si="43"/>
        <v>2543</v>
      </c>
      <c r="AF50" s="3">
        <f t="shared" si="44"/>
        <v>47</v>
      </c>
      <c r="AG50" s="3">
        <f t="shared" si="45"/>
        <v>32</v>
      </c>
      <c r="AH50" s="3">
        <f t="shared" si="46"/>
        <v>1</v>
      </c>
      <c r="AI50" s="3">
        <f t="shared" si="47"/>
        <v>-4</v>
      </c>
      <c r="AJ50" s="3">
        <f t="shared" si="48"/>
        <v>31</v>
      </c>
      <c r="AK50" s="3">
        <f t="shared" si="49"/>
        <v>9</v>
      </c>
      <c r="AL50" s="3">
        <f t="shared" si="50"/>
        <v>6</v>
      </c>
      <c r="AM50" s="3"/>
      <c r="AN50" s="3">
        <f t="shared" si="66"/>
        <v>2496</v>
      </c>
      <c r="AO50" s="3">
        <f t="shared" si="67"/>
        <v>47</v>
      </c>
      <c r="AQ50" s="6">
        <f t="shared" si="34"/>
        <v>5.6295935535287348E-2</v>
      </c>
      <c r="AR50" s="6">
        <f t="shared" si="35"/>
        <v>1.7904761904761906E-2</v>
      </c>
      <c r="AS50" s="6">
        <f t="shared" si="36"/>
        <v>1.4960261804581581E-2</v>
      </c>
      <c r="AT50" s="6">
        <f t="shared" si="37"/>
        <v>1.7636684303350969E-3</v>
      </c>
      <c r="AU50" s="6">
        <f t="shared" si="38"/>
        <v>-8.6956521739130432E-2</v>
      </c>
      <c r="AV50" s="6">
        <f t="shared" si="39"/>
        <v>1.9720101781170483E-2</v>
      </c>
      <c r="AW50" s="6">
        <f t="shared" si="40"/>
        <v>3.0405405405405407E-2</v>
      </c>
      <c r="AX50" s="6">
        <f t="shared" si="41"/>
        <v>3.1578947368421054E-2</v>
      </c>
      <c r="AZ50" s="2">
        <f t="shared" si="59"/>
        <v>5.5999161689196268E-2</v>
      </c>
      <c r="BA50" s="2">
        <f t="shared" si="51"/>
        <v>1.8482107746755801E-2</v>
      </c>
      <c r="BB50" s="2">
        <f t="shared" si="60"/>
        <v>0.21257485029940121</v>
      </c>
      <c r="BC50" s="2">
        <f t="shared" si="61"/>
        <v>0.19685628742514971</v>
      </c>
      <c r="BD50" s="2">
        <f t="shared" si="62"/>
        <v>1.5718562874251496E-2</v>
      </c>
      <c r="BE50" s="2">
        <f t="shared" si="63"/>
        <v>0.59992514970059885</v>
      </c>
      <c r="BF50" s="2">
        <f t="shared" si="64"/>
        <v>0.11414670658682635</v>
      </c>
      <c r="BG50" s="2">
        <f t="shared" si="65"/>
        <v>7.3353293413173648E-2</v>
      </c>
    </row>
    <row r="51" spans="1:59" hidden="1" outlineLevel="1">
      <c r="A51" s="4">
        <v>43940</v>
      </c>
      <c r="B51">
        <v>49772</v>
      </c>
      <c r="D51">
        <v>2717</v>
      </c>
      <c r="F51">
        <v>2202</v>
      </c>
      <c r="H51" s="5">
        <v>563</v>
      </c>
      <c r="I51" s="5">
        <f t="shared" si="26"/>
        <v>522</v>
      </c>
      <c r="J51" s="5">
        <v>41</v>
      </c>
      <c r="K51" s="5"/>
      <c r="L51" s="5">
        <v>1639</v>
      </c>
      <c r="M51" s="5"/>
      <c r="N51" s="5">
        <v>315</v>
      </c>
      <c r="O51" s="5">
        <v>200</v>
      </c>
      <c r="Q51">
        <f t="shared" si="52"/>
        <v>2202</v>
      </c>
      <c r="R51">
        <f t="shared" si="53"/>
        <v>2717</v>
      </c>
      <c r="T51">
        <f t="shared" si="54"/>
        <v>315</v>
      </c>
      <c r="U51" s="5">
        <f t="shared" si="55"/>
        <v>1639</v>
      </c>
      <c r="V51" s="5">
        <f t="shared" si="56"/>
        <v>522</v>
      </c>
      <c r="W51">
        <f t="shared" si="57"/>
        <v>41</v>
      </c>
      <c r="X51">
        <f t="shared" si="58"/>
        <v>200</v>
      </c>
      <c r="AD51" s="5"/>
      <c r="AE51" s="3">
        <f t="shared" si="43"/>
        <v>2057</v>
      </c>
      <c r="AF51" s="3">
        <f t="shared" si="44"/>
        <v>45</v>
      </c>
      <c r="AG51" s="3">
        <f t="shared" si="45"/>
        <v>31</v>
      </c>
      <c r="AH51" s="3">
        <f t="shared" si="46"/>
        <v>-5</v>
      </c>
      <c r="AI51" s="3">
        <f t="shared" si="47"/>
        <v>-1</v>
      </c>
      <c r="AJ51" s="3">
        <f t="shared" si="48"/>
        <v>36</v>
      </c>
      <c r="AK51" s="3">
        <f t="shared" si="49"/>
        <v>10</v>
      </c>
      <c r="AL51" s="3">
        <f t="shared" si="50"/>
        <v>4</v>
      </c>
      <c r="AM51" s="3"/>
      <c r="AN51" s="3">
        <f t="shared" si="66"/>
        <v>2012</v>
      </c>
      <c r="AO51" s="3">
        <f t="shared" si="67"/>
        <v>45</v>
      </c>
      <c r="AQ51" s="6">
        <f t="shared" si="34"/>
        <v>4.3110133081840092E-2</v>
      </c>
      <c r="AR51" s="6">
        <f t="shared" si="35"/>
        <v>1.6841317365269462E-2</v>
      </c>
      <c r="AS51" s="6">
        <f t="shared" si="36"/>
        <v>1.4279134039613081E-2</v>
      </c>
      <c r="AT51" s="6">
        <f t="shared" si="37"/>
        <v>-8.8028169014084511E-3</v>
      </c>
      <c r="AU51" s="6">
        <f t="shared" si="38"/>
        <v>-2.3809523809523808E-2</v>
      </c>
      <c r="AV51" s="6">
        <f t="shared" si="39"/>
        <v>2.2457891453524642E-2</v>
      </c>
      <c r="AW51" s="6">
        <f t="shared" si="40"/>
        <v>3.2786885245901641E-2</v>
      </c>
      <c r="AX51" s="6">
        <f t="shared" si="41"/>
        <v>2.0408163265306121E-2</v>
      </c>
      <c r="AZ51" s="2">
        <f t="shared" si="59"/>
        <v>5.4588925500281285E-2</v>
      </c>
      <c r="BA51" s="2">
        <f t="shared" si="51"/>
        <v>2.1876519202722412E-2</v>
      </c>
      <c r="BB51" s="2">
        <f t="shared" si="60"/>
        <v>0.20721383879278615</v>
      </c>
      <c r="BC51" s="2">
        <f t="shared" si="61"/>
        <v>0.19212366580787632</v>
      </c>
      <c r="BD51" s="2">
        <f t="shared" si="62"/>
        <v>1.5090172984909826E-2</v>
      </c>
      <c r="BE51" s="2">
        <f t="shared" si="63"/>
        <v>0.60323886639676116</v>
      </c>
      <c r="BF51" s="2">
        <f t="shared" si="64"/>
        <v>0.1159366948840633</v>
      </c>
      <c r="BG51" s="2">
        <f t="shared" si="65"/>
        <v>7.3610599926389395E-2</v>
      </c>
    </row>
    <row r="52" spans="1:59" hidden="1" outlineLevel="1">
      <c r="A52" s="4">
        <v>43941</v>
      </c>
      <c r="B52">
        <v>51373</v>
      </c>
      <c r="D52">
        <v>2759</v>
      </c>
      <c r="F52">
        <v>2210</v>
      </c>
      <c r="H52" s="5">
        <v>565</v>
      </c>
      <c r="I52" s="5">
        <f t="shared" si="26"/>
        <v>526</v>
      </c>
      <c r="J52" s="5">
        <v>39</v>
      </c>
      <c r="K52" s="5"/>
      <c r="L52" s="5">
        <v>1645</v>
      </c>
      <c r="M52" s="5"/>
      <c r="N52" s="5">
        <v>346</v>
      </c>
      <c r="O52" s="5">
        <v>203</v>
      </c>
      <c r="Q52">
        <f t="shared" si="52"/>
        <v>2210</v>
      </c>
      <c r="R52">
        <f t="shared" si="53"/>
        <v>2759</v>
      </c>
      <c r="T52">
        <f t="shared" si="54"/>
        <v>346</v>
      </c>
      <c r="U52" s="5">
        <f t="shared" si="55"/>
        <v>1645</v>
      </c>
      <c r="V52" s="5">
        <f t="shared" si="56"/>
        <v>526</v>
      </c>
      <c r="W52">
        <f t="shared" si="57"/>
        <v>39</v>
      </c>
      <c r="X52">
        <f t="shared" si="58"/>
        <v>203</v>
      </c>
      <c r="AD52" s="5"/>
      <c r="AE52" s="3">
        <f t="shared" si="43"/>
        <v>1601</v>
      </c>
      <c r="AF52" s="3">
        <f t="shared" si="44"/>
        <v>42</v>
      </c>
      <c r="AG52" s="3">
        <f t="shared" si="45"/>
        <v>8</v>
      </c>
      <c r="AH52" s="3">
        <f t="shared" si="46"/>
        <v>2</v>
      </c>
      <c r="AI52" s="3">
        <f t="shared" si="47"/>
        <v>-2</v>
      </c>
      <c r="AJ52" s="3">
        <f t="shared" si="48"/>
        <v>6</v>
      </c>
      <c r="AK52" s="3">
        <f t="shared" si="49"/>
        <v>31</v>
      </c>
      <c r="AL52" s="3">
        <f t="shared" si="50"/>
        <v>3</v>
      </c>
      <c r="AM52" s="3"/>
      <c r="AN52" s="3">
        <f t="shared" si="66"/>
        <v>1559</v>
      </c>
      <c r="AO52" s="3">
        <f t="shared" si="67"/>
        <v>42</v>
      </c>
      <c r="AQ52" s="6">
        <f t="shared" si="34"/>
        <v>3.216668006107852E-2</v>
      </c>
      <c r="AR52" s="6">
        <f t="shared" si="35"/>
        <v>1.5458225984541774E-2</v>
      </c>
      <c r="AS52" s="6">
        <f t="shared" si="36"/>
        <v>3.6330608537693005E-3</v>
      </c>
      <c r="AT52" s="6">
        <f t="shared" si="37"/>
        <v>3.552397868561279E-3</v>
      </c>
      <c r="AU52" s="6">
        <f t="shared" si="38"/>
        <v>-4.878048780487805E-2</v>
      </c>
      <c r="AV52" s="6">
        <f t="shared" si="39"/>
        <v>3.6607687614399025E-3</v>
      </c>
      <c r="AW52" s="6">
        <f t="shared" si="40"/>
        <v>9.841269841269841E-2</v>
      </c>
      <c r="AX52" s="6">
        <f t="shared" si="41"/>
        <v>1.4999999999999999E-2</v>
      </c>
      <c r="AZ52" s="2">
        <f t="shared" si="59"/>
        <v>5.3705253732505405E-2</v>
      </c>
      <c r="BA52" s="2">
        <f t="shared" si="51"/>
        <v>2.6233603997501562E-2</v>
      </c>
      <c r="BB52" s="2">
        <f t="shared" si="60"/>
        <v>0.20478434215295396</v>
      </c>
      <c r="BC52" s="2">
        <f t="shared" si="61"/>
        <v>0.1906487857919536</v>
      </c>
      <c r="BD52" s="2">
        <f t="shared" si="62"/>
        <v>1.4135556361000362E-2</v>
      </c>
      <c r="BE52" s="2">
        <f t="shared" si="63"/>
        <v>0.59623051830373319</v>
      </c>
      <c r="BF52" s="2">
        <f t="shared" si="64"/>
        <v>0.12540775643349039</v>
      </c>
      <c r="BG52" s="2">
        <f t="shared" si="65"/>
        <v>7.3577383109822397E-2</v>
      </c>
    </row>
    <row r="53" spans="1:59" hidden="1" outlineLevel="1">
      <c r="A53" s="4">
        <v>43942</v>
      </c>
      <c r="B53">
        <v>55093</v>
      </c>
      <c r="D53">
        <v>2835</v>
      </c>
      <c r="F53">
        <v>2259</v>
      </c>
      <c r="H53" s="5">
        <v>551</v>
      </c>
      <c r="I53" s="5">
        <f t="shared" si="26"/>
        <v>514</v>
      </c>
      <c r="J53" s="5">
        <v>37</v>
      </c>
      <c r="K53" s="5"/>
      <c r="L53" s="5">
        <v>1708</v>
      </c>
      <c r="M53" s="5"/>
      <c r="N53" s="5">
        <v>370</v>
      </c>
      <c r="O53" s="5">
        <v>206</v>
      </c>
      <c r="Q53">
        <f t="shared" si="52"/>
        <v>2259</v>
      </c>
      <c r="R53">
        <f t="shared" si="53"/>
        <v>2835</v>
      </c>
      <c r="T53">
        <f t="shared" si="54"/>
        <v>370</v>
      </c>
      <c r="U53" s="5">
        <f t="shared" si="55"/>
        <v>1708</v>
      </c>
      <c r="V53" s="5">
        <f t="shared" si="56"/>
        <v>514</v>
      </c>
      <c r="W53">
        <f t="shared" si="57"/>
        <v>37</v>
      </c>
      <c r="X53">
        <f t="shared" si="58"/>
        <v>206</v>
      </c>
      <c r="AD53" s="5"/>
      <c r="AE53" s="3">
        <f t="shared" si="43"/>
        <v>3720</v>
      </c>
      <c r="AF53" s="3">
        <f t="shared" si="44"/>
        <v>76</v>
      </c>
      <c r="AG53" s="3">
        <f t="shared" si="45"/>
        <v>49</v>
      </c>
      <c r="AH53" s="3">
        <f t="shared" si="46"/>
        <v>-14</v>
      </c>
      <c r="AI53" s="3">
        <f t="shared" si="47"/>
        <v>-2</v>
      </c>
      <c r="AJ53" s="3">
        <f t="shared" si="48"/>
        <v>63</v>
      </c>
      <c r="AK53" s="3">
        <f t="shared" si="49"/>
        <v>24</v>
      </c>
      <c r="AL53" s="3">
        <f t="shared" si="50"/>
        <v>3</v>
      </c>
      <c r="AM53" s="3"/>
      <c r="AN53" s="3">
        <f t="shared" si="66"/>
        <v>3644</v>
      </c>
      <c r="AO53" s="3">
        <f t="shared" si="67"/>
        <v>76</v>
      </c>
      <c r="AQ53" s="6">
        <f t="shared" si="34"/>
        <v>7.2411578066299415E-2</v>
      </c>
      <c r="AR53" s="6">
        <f t="shared" si="35"/>
        <v>2.7546212395795577E-2</v>
      </c>
      <c r="AS53" s="6">
        <f t="shared" si="36"/>
        <v>2.2171945701357467E-2</v>
      </c>
      <c r="AT53" s="6">
        <f t="shared" si="37"/>
        <v>-2.4778761061946902E-2</v>
      </c>
      <c r="AU53" s="6">
        <f t="shared" si="38"/>
        <v>-5.128205128205128E-2</v>
      </c>
      <c r="AV53" s="6">
        <f t="shared" si="39"/>
        <v>3.8297872340425532E-2</v>
      </c>
      <c r="AW53" s="6">
        <f t="shared" si="40"/>
        <v>6.9364161849710976E-2</v>
      </c>
      <c r="AX53" s="6">
        <f t="shared" si="41"/>
        <v>1.4778325123152709E-2</v>
      </c>
      <c r="AZ53" s="2">
        <f t="shared" si="59"/>
        <v>5.1458442996387924E-2</v>
      </c>
      <c r="BA53" s="2">
        <f t="shared" si="51"/>
        <v>2.0430107526881722E-2</v>
      </c>
      <c r="BB53" s="2">
        <f t="shared" si="60"/>
        <v>0.19435626102292769</v>
      </c>
      <c r="BC53" s="2">
        <f t="shared" si="61"/>
        <v>0.18130511463844798</v>
      </c>
      <c r="BD53" s="2">
        <f t="shared" si="62"/>
        <v>1.3051146384479718E-2</v>
      </c>
      <c r="BE53" s="2">
        <f t="shared" si="63"/>
        <v>0.60246913580246919</v>
      </c>
      <c r="BF53" s="2">
        <f t="shared" si="64"/>
        <v>0.13051146384479717</v>
      </c>
      <c r="BG53" s="2">
        <f t="shared" si="65"/>
        <v>7.266313932980599E-2</v>
      </c>
    </row>
    <row r="54" spans="1:59" hidden="1" outlineLevel="1">
      <c r="A54" s="4">
        <v>43943</v>
      </c>
      <c r="B54">
        <v>58732</v>
      </c>
      <c r="D54">
        <v>2883</v>
      </c>
      <c r="F54">
        <v>2287</v>
      </c>
      <c r="H54" s="5">
        <v>535</v>
      </c>
      <c r="I54" s="5">
        <f t="shared" si="26"/>
        <v>500</v>
      </c>
      <c r="J54" s="5">
        <v>35</v>
      </c>
      <c r="K54" s="5"/>
      <c r="L54" s="5">
        <v>1752</v>
      </c>
      <c r="M54" s="5"/>
      <c r="N54" s="5">
        <v>388</v>
      </c>
      <c r="O54" s="5">
        <v>208</v>
      </c>
      <c r="Q54">
        <f t="shared" si="52"/>
        <v>2287</v>
      </c>
      <c r="R54">
        <f t="shared" si="53"/>
        <v>2883</v>
      </c>
      <c r="T54">
        <f t="shared" si="54"/>
        <v>388</v>
      </c>
      <c r="U54" s="5">
        <f t="shared" si="55"/>
        <v>1752</v>
      </c>
      <c r="V54" s="5">
        <f t="shared" si="56"/>
        <v>500</v>
      </c>
      <c r="W54">
        <f t="shared" si="57"/>
        <v>35</v>
      </c>
      <c r="X54">
        <f t="shared" si="58"/>
        <v>208</v>
      </c>
      <c r="AD54" s="5"/>
      <c r="AE54" s="3">
        <f t="shared" si="43"/>
        <v>3639</v>
      </c>
      <c r="AF54" s="3">
        <f t="shared" si="44"/>
        <v>48</v>
      </c>
      <c r="AG54" s="3">
        <f t="shared" si="45"/>
        <v>28</v>
      </c>
      <c r="AH54" s="3">
        <f t="shared" si="46"/>
        <v>-16</v>
      </c>
      <c r="AI54" s="3">
        <f t="shared" si="47"/>
        <v>-2</v>
      </c>
      <c r="AJ54" s="3">
        <f t="shared" si="48"/>
        <v>44</v>
      </c>
      <c r="AK54" s="3">
        <f t="shared" si="49"/>
        <v>18</v>
      </c>
      <c r="AL54" s="3">
        <f t="shared" si="50"/>
        <v>2</v>
      </c>
      <c r="AM54" s="3"/>
      <c r="AN54" s="3">
        <f t="shared" si="66"/>
        <v>3591</v>
      </c>
      <c r="AO54" s="3">
        <f t="shared" si="67"/>
        <v>48</v>
      </c>
      <c r="AQ54" s="6">
        <f t="shared" si="34"/>
        <v>6.6051948523405873E-2</v>
      </c>
      <c r="AR54" s="6">
        <f t="shared" si="35"/>
        <v>1.6931216931216932E-2</v>
      </c>
      <c r="AS54" s="6">
        <f t="shared" si="36"/>
        <v>1.2394864984506419E-2</v>
      </c>
      <c r="AT54" s="6">
        <f t="shared" si="37"/>
        <v>-2.9038112522686024E-2</v>
      </c>
      <c r="AU54" s="6">
        <f t="shared" si="38"/>
        <v>-5.4054054054054057E-2</v>
      </c>
      <c r="AV54" s="6">
        <f t="shared" si="39"/>
        <v>2.576112412177986E-2</v>
      </c>
      <c r="AW54" s="6">
        <f t="shared" si="40"/>
        <v>4.8648648648648651E-2</v>
      </c>
      <c r="AX54" s="6">
        <f t="shared" si="41"/>
        <v>9.7087378640776691E-3</v>
      </c>
      <c r="AZ54" s="2">
        <f t="shared" si="59"/>
        <v>4.9087379963222773E-2</v>
      </c>
      <c r="BA54" s="2">
        <f t="shared" si="51"/>
        <v>1.3190436933223413E-2</v>
      </c>
      <c r="BB54" s="2">
        <f t="shared" si="60"/>
        <v>0.18557058619493583</v>
      </c>
      <c r="BC54" s="2">
        <f t="shared" si="61"/>
        <v>0.17343045438779051</v>
      </c>
      <c r="BD54" s="2">
        <f t="shared" si="62"/>
        <v>1.2140131807145335E-2</v>
      </c>
      <c r="BE54" s="2">
        <f t="shared" si="63"/>
        <v>0.6077003121748179</v>
      </c>
      <c r="BF54" s="2">
        <f t="shared" si="64"/>
        <v>0.13458203260492543</v>
      </c>
      <c r="BG54" s="2">
        <f t="shared" si="65"/>
        <v>7.2147069025320851E-2</v>
      </c>
    </row>
    <row r="55" spans="1:59" hidden="1" outlineLevel="1">
      <c r="A55" s="4">
        <v>43944</v>
      </c>
      <c r="B55">
        <v>62150</v>
      </c>
      <c r="D55">
        <v>2926</v>
      </c>
      <c r="F55">
        <v>2301</v>
      </c>
      <c r="H55" s="5">
        <v>510</v>
      </c>
      <c r="I55" s="5">
        <f t="shared" si="26"/>
        <v>476</v>
      </c>
      <c r="J55" s="5">
        <v>34</v>
      </c>
      <c r="K55" s="5"/>
      <c r="L55" s="5">
        <v>1791</v>
      </c>
      <c r="M55" s="5"/>
      <c r="N55" s="5">
        <v>412</v>
      </c>
      <c r="O55" s="5">
        <v>213</v>
      </c>
      <c r="Q55">
        <f t="shared" si="52"/>
        <v>2301</v>
      </c>
      <c r="R55">
        <f t="shared" si="53"/>
        <v>2926</v>
      </c>
      <c r="T55">
        <f t="shared" si="54"/>
        <v>412</v>
      </c>
      <c r="U55" s="5">
        <f t="shared" si="55"/>
        <v>1791</v>
      </c>
      <c r="V55" s="5">
        <f t="shared" si="56"/>
        <v>476</v>
      </c>
      <c r="W55">
        <f t="shared" si="57"/>
        <v>34</v>
      </c>
      <c r="X55">
        <f t="shared" si="58"/>
        <v>213</v>
      </c>
      <c r="AD55" s="5"/>
      <c r="AE55" s="3">
        <f t="shared" si="43"/>
        <v>3418</v>
      </c>
      <c r="AF55" s="3">
        <f t="shared" si="44"/>
        <v>43</v>
      </c>
      <c r="AG55" s="3">
        <f t="shared" si="45"/>
        <v>14</v>
      </c>
      <c r="AH55" s="3">
        <f t="shared" si="46"/>
        <v>-25</v>
      </c>
      <c r="AI55" s="3">
        <f t="shared" si="47"/>
        <v>-1</v>
      </c>
      <c r="AJ55" s="3">
        <f t="shared" si="48"/>
        <v>39</v>
      </c>
      <c r="AK55" s="3">
        <f t="shared" si="49"/>
        <v>24</v>
      </c>
      <c r="AL55" s="3">
        <f t="shared" si="50"/>
        <v>5</v>
      </c>
      <c r="AM55" s="3"/>
      <c r="AN55" s="3">
        <f t="shared" si="66"/>
        <v>3375</v>
      </c>
      <c r="AO55" s="3">
        <f t="shared" si="67"/>
        <v>43</v>
      </c>
      <c r="AQ55" s="6">
        <f t="shared" si="34"/>
        <v>5.8196553837771572E-2</v>
      </c>
      <c r="AR55" s="6">
        <f t="shared" si="35"/>
        <v>1.4915019077349982E-2</v>
      </c>
      <c r="AS55" s="6">
        <f t="shared" si="36"/>
        <v>6.121556624398776E-3</v>
      </c>
      <c r="AT55" s="6">
        <f t="shared" si="37"/>
        <v>-4.6728971962616821E-2</v>
      </c>
      <c r="AU55" s="6">
        <f t="shared" si="38"/>
        <v>-2.8571428571428571E-2</v>
      </c>
      <c r="AV55" s="6">
        <f t="shared" si="39"/>
        <v>2.2260273972602738E-2</v>
      </c>
      <c r="AW55" s="6">
        <f t="shared" si="40"/>
        <v>6.1855670103092786E-2</v>
      </c>
      <c r="AX55" s="6">
        <f t="shared" si="41"/>
        <v>2.403846153846154E-2</v>
      </c>
      <c r="AZ55" s="2">
        <f t="shared" si="59"/>
        <v>4.7079646017699116E-2</v>
      </c>
      <c r="BA55" s="2">
        <f t="shared" si="51"/>
        <v>1.2580456407255705E-2</v>
      </c>
      <c r="BB55" s="2">
        <f t="shared" si="60"/>
        <v>0.17429938482570062</v>
      </c>
      <c r="BC55" s="2">
        <f t="shared" si="61"/>
        <v>0.16267942583732056</v>
      </c>
      <c r="BD55" s="2">
        <f t="shared" si="62"/>
        <v>1.1619958988380041E-2</v>
      </c>
      <c r="BE55" s="2">
        <f t="shared" si="63"/>
        <v>0.61209842788790159</v>
      </c>
      <c r="BF55" s="2">
        <f t="shared" si="64"/>
        <v>0.14080656185919344</v>
      </c>
      <c r="BG55" s="2">
        <f t="shared" si="65"/>
        <v>7.2795625427204372E-2</v>
      </c>
    </row>
    <row r="56" spans="1:59" hidden="1" outlineLevel="1">
      <c r="A56" s="4">
        <v>43945</v>
      </c>
      <c r="B56">
        <v>65165</v>
      </c>
      <c r="D56">
        <v>2981</v>
      </c>
      <c r="F56">
        <v>2320</v>
      </c>
      <c r="H56" s="5">
        <v>493</v>
      </c>
      <c r="I56" s="5">
        <f t="shared" si="26"/>
        <v>461</v>
      </c>
      <c r="J56" s="5">
        <v>32</v>
      </c>
      <c r="K56" s="5"/>
      <c r="L56" s="5">
        <v>1827</v>
      </c>
      <c r="M56" s="5"/>
      <c r="N56" s="5">
        <v>443</v>
      </c>
      <c r="O56" s="5">
        <v>218</v>
      </c>
      <c r="Q56">
        <f t="shared" si="52"/>
        <v>2320</v>
      </c>
      <c r="R56">
        <f t="shared" si="53"/>
        <v>2981</v>
      </c>
      <c r="T56">
        <f t="shared" si="54"/>
        <v>443</v>
      </c>
      <c r="U56" s="5">
        <f t="shared" si="55"/>
        <v>1827</v>
      </c>
      <c r="V56" s="5">
        <f t="shared" si="56"/>
        <v>461</v>
      </c>
      <c r="W56">
        <f t="shared" si="57"/>
        <v>32</v>
      </c>
      <c r="X56">
        <f t="shared" si="58"/>
        <v>218</v>
      </c>
      <c r="AD56" s="5"/>
      <c r="AE56" s="3">
        <f t="shared" si="43"/>
        <v>3015</v>
      </c>
      <c r="AF56" s="3">
        <f t="shared" si="44"/>
        <v>55</v>
      </c>
      <c r="AG56" s="3">
        <f t="shared" si="45"/>
        <v>19</v>
      </c>
      <c r="AH56" s="3">
        <f t="shared" si="46"/>
        <v>-17</v>
      </c>
      <c r="AI56" s="3">
        <f t="shared" si="47"/>
        <v>-2</v>
      </c>
      <c r="AJ56" s="3">
        <f t="shared" si="48"/>
        <v>36</v>
      </c>
      <c r="AK56" s="3">
        <f t="shared" si="49"/>
        <v>31</v>
      </c>
      <c r="AL56" s="3">
        <f t="shared" si="50"/>
        <v>5</v>
      </c>
      <c r="AM56" s="3"/>
      <c r="AN56" s="3">
        <f t="shared" si="66"/>
        <v>2960</v>
      </c>
      <c r="AO56" s="3">
        <f t="shared" si="67"/>
        <v>55</v>
      </c>
      <c r="AQ56" s="6">
        <f t="shared" si="34"/>
        <v>4.851166532582462E-2</v>
      </c>
      <c r="AR56" s="6">
        <f t="shared" si="35"/>
        <v>1.8796992481203006E-2</v>
      </c>
      <c r="AS56" s="6">
        <f t="shared" si="36"/>
        <v>8.2572794437201225E-3</v>
      </c>
      <c r="AT56" s="6">
        <f t="shared" si="37"/>
        <v>-3.3333333333333333E-2</v>
      </c>
      <c r="AU56" s="6">
        <f t="shared" si="38"/>
        <v>-5.8823529411764705E-2</v>
      </c>
      <c r="AV56" s="6">
        <f t="shared" si="39"/>
        <v>2.0100502512562814E-2</v>
      </c>
      <c r="AW56" s="6">
        <f t="shared" si="40"/>
        <v>7.5242718446601936E-2</v>
      </c>
      <c r="AX56" s="6">
        <f t="shared" si="41"/>
        <v>2.3474178403755867E-2</v>
      </c>
      <c r="AZ56" s="2">
        <f t="shared" si="59"/>
        <v>4.5745415483771965E-2</v>
      </c>
      <c r="BA56" s="2">
        <f t="shared" si="51"/>
        <v>1.824212271973466E-2</v>
      </c>
      <c r="BB56" s="2">
        <f t="shared" si="60"/>
        <v>0.16538074471653808</v>
      </c>
      <c r="BC56" s="2">
        <f t="shared" si="61"/>
        <v>0.15464609191546461</v>
      </c>
      <c r="BD56" s="2">
        <f t="shared" si="62"/>
        <v>1.0734652801073465E-2</v>
      </c>
      <c r="BE56" s="2">
        <f t="shared" si="63"/>
        <v>0.61288158336128817</v>
      </c>
      <c r="BF56" s="2">
        <f t="shared" si="64"/>
        <v>0.1486078497148608</v>
      </c>
      <c r="BG56" s="2">
        <f t="shared" si="65"/>
        <v>7.3129822207312983E-2</v>
      </c>
    </row>
    <row r="57" spans="1:59" hidden="1" outlineLevel="1">
      <c r="A57" s="4">
        <v>43946</v>
      </c>
      <c r="B57">
        <v>68251</v>
      </c>
      <c r="D57">
        <v>3020</v>
      </c>
      <c r="F57">
        <v>2272</v>
      </c>
      <c r="H57" s="5">
        <v>485</v>
      </c>
      <c r="I57" s="5">
        <f t="shared" si="26"/>
        <v>452</v>
      </c>
      <c r="J57" s="5">
        <v>33</v>
      </c>
      <c r="K57" s="5"/>
      <c r="L57" s="5">
        <v>1787</v>
      </c>
      <c r="M57" s="5"/>
      <c r="N57" s="5">
        <v>524</v>
      </c>
      <c r="O57" s="5">
        <v>224</v>
      </c>
      <c r="Q57">
        <f t="shared" si="52"/>
        <v>2272</v>
      </c>
      <c r="R57">
        <f t="shared" si="53"/>
        <v>3020</v>
      </c>
      <c r="T57">
        <f t="shared" si="54"/>
        <v>524</v>
      </c>
      <c r="U57" s="5">
        <f t="shared" si="55"/>
        <v>1787</v>
      </c>
      <c r="V57" s="5">
        <f t="shared" si="56"/>
        <v>452</v>
      </c>
      <c r="W57">
        <f t="shared" si="57"/>
        <v>33</v>
      </c>
      <c r="X57">
        <f t="shared" si="58"/>
        <v>224</v>
      </c>
      <c r="AD57" s="5"/>
      <c r="AE57" s="3">
        <f t="shared" si="43"/>
        <v>3086</v>
      </c>
      <c r="AF57" s="3">
        <f t="shared" si="44"/>
        <v>39</v>
      </c>
      <c r="AG57" s="3">
        <f t="shared" si="45"/>
        <v>-48</v>
      </c>
      <c r="AH57" s="3">
        <f t="shared" si="46"/>
        <v>-8</v>
      </c>
      <c r="AI57" s="3">
        <f t="shared" si="47"/>
        <v>1</v>
      </c>
      <c r="AJ57" s="3">
        <f t="shared" si="48"/>
        <v>-40</v>
      </c>
      <c r="AK57" s="3">
        <f t="shared" si="49"/>
        <v>81</v>
      </c>
      <c r="AL57" s="3">
        <f t="shared" si="50"/>
        <v>6</v>
      </c>
      <c r="AM57" s="3"/>
      <c r="AN57" s="3">
        <f t="shared" si="66"/>
        <v>3047</v>
      </c>
      <c r="AO57" s="3">
        <f t="shared" si="67"/>
        <v>39</v>
      </c>
      <c r="AQ57" s="6">
        <f t="shared" si="34"/>
        <v>4.7356709890278521E-2</v>
      </c>
      <c r="AR57" s="6">
        <f t="shared" si="35"/>
        <v>1.3082858101308286E-2</v>
      </c>
      <c r="AS57" s="6">
        <f t="shared" si="36"/>
        <v>-2.0689655172413793E-2</v>
      </c>
      <c r="AT57" s="6">
        <f t="shared" si="37"/>
        <v>-1.6227180527383367E-2</v>
      </c>
      <c r="AU57" s="6">
        <f t="shared" si="38"/>
        <v>3.125E-2</v>
      </c>
      <c r="AV57" s="6">
        <f t="shared" si="39"/>
        <v>-2.1893814997263273E-2</v>
      </c>
      <c r="AW57" s="6">
        <f t="shared" si="40"/>
        <v>0.18284424379232506</v>
      </c>
      <c r="AX57" s="6">
        <f t="shared" si="41"/>
        <v>2.7522935779816515E-2</v>
      </c>
      <c r="AZ57" s="2">
        <f t="shared" si="59"/>
        <v>4.4248435920352817E-2</v>
      </c>
      <c r="BA57" s="2">
        <f t="shared" si="51"/>
        <v>1.2637718729747246E-2</v>
      </c>
      <c r="BB57" s="2">
        <f t="shared" si="60"/>
        <v>0.16059602649006621</v>
      </c>
      <c r="BC57" s="2">
        <f t="shared" si="61"/>
        <v>0.14966887417218544</v>
      </c>
      <c r="BD57" s="2">
        <f t="shared" si="62"/>
        <v>1.0927152317880795E-2</v>
      </c>
      <c r="BE57" s="2">
        <f t="shared" si="63"/>
        <v>0.59172185430463575</v>
      </c>
      <c r="BF57" s="2">
        <f t="shared" si="64"/>
        <v>0.17350993377483442</v>
      </c>
      <c r="BG57" s="2">
        <f t="shared" si="65"/>
        <v>7.4172185430463583E-2</v>
      </c>
    </row>
    <row r="58" spans="1:59" hidden="1" outlineLevel="1">
      <c r="A58" s="4">
        <v>43947</v>
      </c>
      <c r="B58">
        <v>70104</v>
      </c>
      <c r="D58">
        <v>3055</v>
      </c>
      <c r="F58">
        <v>2107</v>
      </c>
      <c r="H58" s="5">
        <v>478</v>
      </c>
      <c r="I58" s="5">
        <f t="shared" si="26"/>
        <v>445</v>
      </c>
      <c r="J58" s="5">
        <v>33</v>
      </c>
      <c r="K58" s="5"/>
      <c r="L58" s="5">
        <v>1629</v>
      </c>
      <c r="M58" s="5"/>
      <c r="N58" s="5">
        <v>720</v>
      </c>
      <c r="O58" s="5">
        <v>228</v>
      </c>
      <c r="Q58">
        <f t="shared" si="52"/>
        <v>2107</v>
      </c>
      <c r="R58">
        <f t="shared" si="53"/>
        <v>3055</v>
      </c>
      <c r="T58">
        <f t="shared" si="54"/>
        <v>720</v>
      </c>
      <c r="U58" s="5">
        <f t="shared" si="55"/>
        <v>1629</v>
      </c>
      <c r="V58" s="5">
        <f t="shared" si="56"/>
        <v>445</v>
      </c>
      <c r="W58">
        <f t="shared" si="57"/>
        <v>33</v>
      </c>
      <c r="X58">
        <f t="shared" si="58"/>
        <v>228</v>
      </c>
      <c r="AD58" s="5"/>
      <c r="AE58" s="3">
        <f t="shared" si="43"/>
        <v>1853</v>
      </c>
      <c r="AF58" s="3">
        <f t="shared" si="44"/>
        <v>35</v>
      </c>
      <c r="AG58" s="3">
        <f t="shared" si="45"/>
        <v>-165</v>
      </c>
      <c r="AH58" s="3">
        <f t="shared" si="46"/>
        <v>-7</v>
      </c>
      <c r="AI58" s="3">
        <f t="shared" si="47"/>
        <v>0</v>
      </c>
      <c r="AJ58" s="3">
        <f t="shared" si="48"/>
        <v>-158</v>
      </c>
      <c r="AK58" s="3">
        <f t="shared" si="49"/>
        <v>196</v>
      </c>
      <c r="AL58" s="3">
        <f t="shared" si="50"/>
        <v>4</v>
      </c>
      <c r="AM58" s="3"/>
      <c r="AN58" s="3">
        <f t="shared" si="66"/>
        <v>1818</v>
      </c>
      <c r="AO58" s="3">
        <f t="shared" si="67"/>
        <v>35</v>
      </c>
      <c r="AQ58" s="6">
        <f t="shared" ref="AQ58:AQ89" si="68">(B58-B57)/B57</f>
        <v>2.7149785351130388E-2</v>
      </c>
      <c r="AR58" s="6">
        <f t="shared" ref="AR58:AR89" si="69">(D58-D57)/D57</f>
        <v>1.1589403973509934E-2</v>
      </c>
      <c r="AS58" s="6">
        <f t="shared" ref="AS58:AS89" si="70">(F58-F57)/F57</f>
        <v>-7.2623239436619719E-2</v>
      </c>
      <c r="AT58" s="6">
        <f t="shared" ref="AT58:AT89" si="71">(H58-H57)/H57</f>
        <v>-1.443298969072165E-2</v>
      </c>
      <c r="AU58" s="6">
        <f t="shared" ref="AU58:AU89" si="72">(J58-J57)/J57</f>
        <v>0</v>
      </c>
      <c r="AV58" s="6">
        <f t="shared" ref="AV58:AV89" si="73">(L58-L57)/L57</f>
        <v>-8.8416340235030783E-2</v>
      </c>
      <c r="AW58" s="6">
        <f t="shared" ref="AW58:AW89" si="74">(N58-N57)/N57</f>
        <v>0.37404580152671757</v>
      </c>
      <c r="AX58" s="6">
        <f t="shared" ref="AX58:AX89" si="75">(O58-O57)/O57</f>
        <v>1.7857142857142856E-2</v>
      </c>
      <c r="AZ58" s="2">
        <f t="shared" si="59"/>
        <v>4.3578112518543877E-2</v>
      </c>
      <c r="BA58" s="2">
        <f t="shared" si="51"/>
        <v>1.8888289260658393E-2</v>
      </c>
      <c r="BB58" s="2">
        <f t="shared" si="60"/>
        <v>0.15646481178396071</v>
      </c>
      <c r="BC58" s="2">
        <f t="shared" si="61"/>
        <v>0.14566284779050737</v>
      </c>
      <c r="BD58" s="2">
        <f t="shared" si="62"/>
        <v>1.0801963993453356E-2</v>
      </c>
      <c r="BE58" s="2">
        <f t="shared" si="63"/>
        <v>0.53322422258592472</v>
      </c>
      <c r="BF58" s="2">
        <f t="shared" si="64"/>
        <v>0.23567921440261866</v>
      </c>
      <c r="BG58" s="2">
        <f t="shared" si="65"/>
        <v>7.4631751227495907E-2</v>
      </c>
    </row>
    <row r="59" spans="1:59" hidden="1" outlineLevel="1">
      <c r="A59" s="4">
        <v>43948</v>
      </c>
      <c r="B59">
        <v>70650</v>
      </c>
      <c r="D59">
        <v>3085</v>
      </c>
      <c r="F59">
        <v>2123</v>
      </c>
      <c r="H59" s="5">
        <v>475</v>
      </c>
      <c r="I59" s="5">
        <f t="shared" si="26"/>
        <v>440</v>
      </c>
      <c r="J59" s="5">
        <v>35</v>
      </c>
      <c r="K59" s="5"/>
      <c r="L59" s="5">
        <v>1648</v>
      </c>
      <c r="M59" s="5"/>
      <c r="N59" s="5">
        <v>731</v>
      </c>
      <c r="O59" s="5">
        <v>231</v>
      </c>
      <c r="Q59">
        <f t="shared" si="52"/>
        <v>2123</v>
      </c>
      <c r="R59">
        <f t="shared" si="53"/>
        <v>3085</v>
      </c>
      <c r="T59">
        <f t="shared" si="54"/>
        <v>731</v>
      </c>
      <c r="U59" s="5">
        <f t="shared" si="55"/>
        <v>1648</v>
      </c>
      <c r="V59" s="5">
        <f t="shared" si="56"/>
        <v>440</v>
      </c>
      <c r="W59">
        <f t="shared" si="57"/>
        <v>35</v>
      </c>
      <c r="X59">
        <f t="shared" si="58"/>
        <v>231</v>
      </c>
      <c r="AD59" s="5"/>
      <c r="AE59" s="3">
        <f t="shared" ref="AE59:AE90" si="76">B59-B58</f>
        <v>546</v>
      </c>
      <c r="AF59" s="3">
        <f t="shared" ref="AF59:AF90" si="77">D59-D58</f>
        <v>30</v>
      </c>
      <c r="AG59" s="3">
        <f t="shared" ref="AG59:AG90" si="78">F59-F58</f>
        <v>16</v>
      </c>
      <c r="AH59" s="3">
        <f t="shared" ref="AH59:AH90" si="79">H59-H58</f>
        <v>-3</v>
      </c>
      <c r="AI59" s="3">
        <f t="shared" ref="AI59:AI90" si="80">J59-J58</f>
        <v>2</v>
      </c>
      <c r="AJ59" s="3">
        <f t="shared" ref="AJ59:AJ90" si="81">L59-L58</f>
        <v>19</v>
      </c>
      <c r="AK59" s="3">
        <f t="shared" ref="AK59:AK90" si="82">N59-N58</f>
        <v>11</v>
      </c>
      <c r="AL59" s="3">
        <f t="shared" ref="AL59:AL90" si="83">O59-O58</f>
        <v>3</v>
      </c>
      <c r="AM59" s="3"/>
      <c r="AN59" s="3">
        <f t="shared" si="66"/>
        <v>516</v>
      </c>
      <c r="AO59" s="3">
        <f t="shared" si="67"/>
        <v>30</v>
      </c>
      <c r="AQ59" s="6">
        <f t="shared" si="68"/>
        <v>7.7884286203355017E-3</v>
      </c>
      <c r="AR59" s="6">
        <f t="shared" si="69"/>
        <v>9.8199672667757774E-3</v>
      </c>
      <c r="AS59" s="6">
        <f t="shared" si="70"/>
        <v>7.5937351684859994E-3</v>
      </c>
      <c r="AT59" s="6">
        <f t="shared" si="71"/>
        <v>-6.2761506276150627E-3</v>
      </c>
      <c r="AU59" s="6">
        <f t="shared" si="72"/>
        <v>6.0606060606060608E-2</v>
      </c>
      <c r="AV59" s="6">
        <f t="shared" si="73"/>
        <v>1.1663597298956415E-2</v>
      </c>
      <c r="AW59" s="6">
        <f t="shared" si="74"/>
        <v>1.5277777777777777E-2</v>
      </c>
      <c r="AX59" s="6">
        <f t="shared" si="75"/>
        <v>1.3157894736842105E-2</v>
      </c>
      <c r="AZ59" s="2">
        <f t="shared" si="59"/>
        <v>4.3665958952583156E-2</v>
      </c>
      <c r="BA59" s="2">
        <f t="shared" si="51"/>
        <v>5.4945054945054944E-2</v>
      </c>
      <c r="BB59" s="2">
        <f t="shared" si="60"/>
        <v>0.1539708265802269</v>
      </c>
      <c r="BC59" s="2">
        <f t="shared" si="61"/>
        <v>0.14262560777957861</v>
      </c>
      <c r="BD59" s="2">
        <f t="shared" si="62"/>
        <v>1.1345218800648298E-2</v>
      </c>
      <c r="BE59" s="2">
        <f t="shared" si="63"/>
        <v>0.5341977309562399</v>
      </c>
      <c r="BF59" s="2">
        <f t="shared" si="64"/>
        <v>0.23695299837925446</v>
      </c>
      <c r="BG59" s="2">
        <f t="shared" si="65"/>
        <v>7.4878444084278767E-2</v>
      </c>
    </row>
    <row r="60" spans="1:59" hidden="1" outlineLevel="1">
      <c r="A60" s="4">
        <v>43949</v>
      </c>
      <c r="B60">
        <v>73008</v>
      </c>
      <c r="D60">
        <v>3120</v>
      </c>
      <c r="F60">
        <v>2143</v>
      </c>
      <c r="H60" s="5">
        <v>462</v>
      </c>
      <c r="I60" s="5">
        <f t="shared" si="26"/>
        <v>428</v>
      </c>
      <c r="J60" s="5">
        <v>34</v>
      </c>
      <c r="K60" s="5"/>
      <c r="L60" s="5">
        <v>1681</v>
      </c>
      <c r="M60" s="5"/>
      <c r="N60" s="5">
        <v>745</v>
      </c>
      <c r="O60" s="5">
        <v>232</v>
      </c>
      <c r="Q60">
        <f t="shared" si="52"/>
        <v>2143</v>
      </c>
      <c r="R60">
        <f t="shared" si="53"/>
        <v>3120</v>
      </c>
      <c r="T60">
        <f t="shared" si="54"/>
        <v>745</v>
      </c>
      <c r="U60" s="5">
        <f t="shared" si="55"/>
        <v>1681</v>
      </c>
      <c r="V60" s="5">
        <f t="shared" si="56"/>
        <v>428</v>
      </c>
      <c r="W60">
        <f t="shared" si="57"/>
        <v>34</v>
      </c>
      <c r="X60">
        <f t="shared" si="58"/>
        <v>232</v>
      </c>
      <c r="AD60" s="5"/>
      <c r="AE60" s="3">
        <f t="shared" si="76"/>
        <v>2358</v>
      </c>
      <c r="AF60" s="3">
        <f t="shared" si="77"/>
        <v>35</v>
      </c>
      <c r="AG60" s="3">
        <f t="shared" si="78"/>
        <v>20</v>
      </c>
      <c r="AH60" s="3">
        <f t="shared" si="79"/>
        <v>-13</v>
      </c>
      <c r="AI60" s="3">
        <f t="shared" si="80"/>
        <v>-1</v>
      </c>
      <c r="AJ60" s="3">
        <f t="shared" si="81"/>
        <v>33</v>
      </c>
      <c r="AK60" s="3">
        <f t="shared" si="82"/>
        <v>14</v>
      </c>
      <c r="AL60" s="3">
        <f t="shared" si="83"/>
        <v>1</v>
      </c>
      <c r="AM60" s="3"/>
      <c r="AN60" s="3">
        <f t="shared" si="66"/>
        <v>2323</v>
      </c>
      <c r="AO60" s="3">
        <f t="shared" si="67"/>
        <v>35</v>
      </c>
      <c r="AQ60" s="6">
        <f t="shared" si="68"/>
        <v>3.337579617834395E-2</v>
      </c>
      <c r="AR60" s="6">
        <f t="shared" si="69"/>
        <v>1.1345218800648298E-2</v>
      </c>
      <c r="AS60" s="6">
        <f t="shared" si="70"/>
        <v>9.4206311822892137E-3</v>
      </c>
      <c r="AT60" s="6">
        <f t="shared" si="71"/>
        <v>-2.736842105263158E-2</v>
      </c>
      <c r="AU60" s="6">
        <f t="shared" si="72"/>
        <v>-2.8571428571428571E-2</v>
      </c>
      <c r="AV60" s="6">
        <f t="shared" si="73"/>
        <v>2.0024271844660196E-2</v>
      </c>
      <c r="AW60" s="6">
        <f t="shared" si="74"/>
        <v>1.9151846785225718E-2</v>
      </c>
      <c r="AX60" s="6">
        <f t="shared" si="75"/>
        <v>4.329004329004329E-3</v>
      </c>
      <c r="AZ60" s="2">
        <f t="shared" si="59"/>
        <v>4.2735042735042736E-2</v>
      </c>
      <c r="BA60" s="2">
        <f t="shared" si="51"/>
        <v>1.4843087362171332E-2</v>
      </c>
      <c r="BB60" s="2">
        <f t="shared" si="60"/>
        <v>0.14807692307692308</v>
      </c>
      <c r="BC60" s="2">
        <f t="shared" si="61"/>
        <v>0.13717948717948719</v>
      </c>
      <c r="BD60" s="2">
        <f t="shared" si="62"/>
        <v>1.0897435897435897E-2</v>
      </c>
      <c r="BE60" s="2">
        <f t="shared" si="63"/>
        <v>0.53878205128205126</v>
      </c>
      <c r="BF60" s="2">
        <f t="shared" si="64"/>
        <v>0.23878205128205129</v>
      </c>
      <c r="BG60" s="2">
        <f t="shared" si="65"/>
        <v>7.4358974358974358E-2</v>
      </c>
    </row>
    <row r="61" spans="1:59" hidden="1" outlineLevel="1">
      <c r="A61" s="4">
        <v>43950</v>
      </c>
      <c r="B61">
        <v>75360</v>
      </c>
      <c r="D61">
        <v>3140</v>
      </c>
      <c r="F61">
        <v>2145</v>
      </c>
      <c r="H61" s="5">
        <v>449</v>
      </c>
      <c r="I61" s="5">
        <f t="shared" si="26"/>
        <v>415</v>
      </c>
      <c r="J61" s="5">
        <v>34</v>
      </c>
      <c r="K61" s="5"/>
      <c r="L61" s="5">
        <v>1696</v>
      </c>
      <c r="M61" s="5"/>
      <c r="N61" s="5">
        <v>763</v>
      </c>
      <c r="O61" s="5">
        <v>232</v>
      </c>
      <c r="Q61">
        <f t="shared" si="52"/>
        <v>2145</v>
      </c>
      <c r="R61">
        <f t="shared" si="53"/>
        <v>3140</v>
      </c>
      <c r="T61">
        <f t="shared" si="54"/>
        <v>763</v>
      </c>
      <c r="U61" s="5">
        <f t="shared" si="55"/>
        <v>1696</v>
      </c>
      <c r="V61" s="5">
        <f t="shared" si="56"/>
        <v>415</v>
      </c>
      <c r="W61">
        <f t="shared" si="57"/>
        <v>34</v>
      </c>
      <c r="X61">
        <f t="shared" si="58"/>
        <v>232</v>
      </c>
      <c r="AD61" s="5"/>
      <c r="AE61" s="3">
        <f t="shared" si="76"/>
        <v>2352</v>
      </c>
      <c r="AF61" s="3">
        <f t="shared" si="77"/>
        <v>20</v>
      </c>
      <c r="AG61" s="3">
        <f t="shared" si="78"/>
        <v>2</v>
      </c>
      <c r="AH61" s="3">
        <f t="shared" si="79"/>
        <v>-13</v>
      </c>
      <c r="AI61" s="3">
        <f t="shared" si="80"/>
        <v>0</v>
      </c>
      <c r="AJ61" s="3">
        <f t="shared" si="81"/>
        <v>15</v>
      </c>
      <c r="AK61" s="3">
        <f t="shared" si="82"/>
        <v>18</v>
      </c>
      <c r="AL61" s="3">
        <f t="shared" si="83"/>
        <v>0</v>
      </c>
      <c r="AM61" s="3"/>
      <c r="AN61" s="3">
        <f t="shared" si="66"/>
        <v>2332</v>
      </c>
      <c r="AO61" s="3">
        <f t="shared" si="67"/>
        <v>20</v>
      </c>
      <c r="AQ61" s="6">
        <f t="shared" si="68"/>
        <v>3.2215647600262985E-2</v>
      </c>
      <c r="AR61" s="6">
        <f t="shared" si="69"/>
        <v>6.41025641025641E-3</v>
      </c>
      <c r="AS61" s="6">
        <f t="shared" si="70"/>
        <v>9.3327111525898275E-4</v>
      </c>
      <c r="AT61" s="6">
        <f t="shared" si="71"/>
        <v>-2.813852813852814E-2</v>
      </c>
      <c r="AU61" s="6">
        <f t="shared" si="72"/>
        <v>0</v>
      </c>
      <c r="AV61" s="6">
        <f t="shared" si="73"/>
        <v>8.92325996430696E-3</v>
      </c>
      <c r="AW61" s="6">
        <f t="shared" si="74"/>
        <v>2.4161073825503355E-2</v>
      </c>
      <c r="AX61" s="6">
        <f t="shared" si="75"/>
        <v>0</v>
      </c>
      <c r="AZ61" s="2">
        <f t="shared" si="59"/>
        <v>4.1666666666666664E-2</v>
      </c>
      <c r="BA61" s="2">
        <f t="shared" si="51"/>
        <v>8.5034013605442185E-3</v>
      </c>
      <c r="BB61" s="2">
        <f t="shared" si="60"/>
        <v>0.1429936305732484</v>
      </c>
      <c r="BC61" s="2">
        <f t="shared" si="61"/>
        <v>0.1321656050955414</v>
      </c>
      <c r="BD61" s="2">
        <f t="shared" si="62"/>
        <v>1.0828025477707006E-2</v>
      </c>
      <c r="BE61" s="2">
        <f t="shared" si="63"/>
        <v>0.54012738853503184</v>
      </c>
      <c r="BF61" s="2">
        <f t="shared" si="64"/>
        <v>0.24299363057324841</v>
      </c>
      <c r="BG61" s="2">
        <f t="shared" si="65"/>
        <v>7.3885350318471335E-2</v>
      </c>
    </row>
    <row r="62" spans="1:59" hidden="1" outlineLevel="1">
      <c r="A62" s="4">
        <v>43951</v>
      </c>
      <c r="B62">
        <v>79669</v>
      </c>
      <c r="D62">
        <v>3166</v>
      </c>
      <c r="F62">
        <v>2157</v>
      </c>
      <c r="H62" s="5">
        <v>441</v>
      </c>
      <c r="I62" s="5">
        <f t="shared" si="26"/>
        <v>408</v>
      </c>
      <c r="J62" s="5">
        <v>33</v>
      </c>
      <c r="K62" s="5"/>
      <c r="L62" s="5">
        <v>1716</v>
      </c>
      <c r="M62" s="5"/>
      <c r="N62" s="5">
        <v>774</v>
      </c>
      <c r="O62" s="5">
        <v>235</v>
      </c>
      <c r="Q62">
        <f t="shared" si="52"/>
        <v>2157</v>
      </c>
      <c r="R62">
        <f t="shared" si="53"/>
        <v>3166</v>
      </c>
      <c r="T62">
        <f t="shared" si="54"/>
        <v>774</v>
      </c>
      <c r="U62" s="5">
        <f t="shared" si="55"/>
        <v>1716</v>
      </c>
      <c r="V62" s="5">
        <f t="shared" si="56"/>
        <v>408</v>
      </c>
      <c r="W62">
        <f t="shared" si="57"/>
        <v>33</v>
      </c>
      <c r="X62">
        <f t="shared" si="58"/>
        <v>235</v>
      </c>
      <c r="AD62" s="5"/>
      <c r="AE62" s="3">
        <f t="shared" si="76"/>
        <v>4309</v>
      </c>
      <c r="AF62" s="3">
        <f t="shared" si="77"/>
        <v>26</v>
      </c>
      <c r="AG62" s="3">
        <f t="shared" si="78"/>
        <v>12</v>
      </c>
      <c r="AH62" s="3">
        <f t="shared" si="79"/>
        <v>-8</v>
      </c>
      <c r="AI62" s="3">
        <f t="shared" si="80"/>
        <v>-1</v>
      </c>
      <c r="AJ62" s="3">
        <f t="shared" si="81"/>
        <v>20</v>
      </c>
      <c r="AK62" s="3">
        <f t="shared" si="82"/>
        <v>11</v>
      </c>
      <c r="AL62" s="3">
        <f t="shared" si="83"/>
        <v>3</v>
      </c>
      <c r="AM62" s="3"/>
      <c r="AN62" s="3">
        <f t="shared" si="66"/>
        <v>4283</v>
      </c>
      <c r="AO62" s="3">
        <f t="shared" si="67"/>
        <v>26</v>
      </c>
      <c r="AQ62" s="6">
        <f t="shared" si="68"/>
        <v>5.717887473460722E-2</v>
      </c>
      <c r="AR62" s="6">
        <f t="shared" si="69"/>
        <v>8.2802547770700636E-3</v>
      </c>
      <c r="AS62" s="6">
        <f t="shared" si="70"/>
        <v>5.5944055944055944E-3</v>
      </c>
      <c r="AT62" s="6">
        <f t="shared" si="71"/>
        <v>-1.7817371937639197E-2</v>
      </c>
      <c r="AU62" s="6">
        <f t="shared" si="72"/>
        <v>-2.9411764705882353E-2</v>
      </c>
      <c r="AV62" s="6">
        <f t="shared" si="73"/>
        <v>1.179245283018868E-2</v>
      </c>
      <c r="AW62" s="6">
        <f t="shared" si="74"/>
        <v>1.4416775884665793E-2</v>
      </c>
      <c r="AX62" s="6">
        <f t="shared" si="75"/>
        <v>1.2931034482758621E-2</v>
      </c>
      <c r="AZ62" s="2">
        <f t="shared" si="59"/>
        <v>3.9739421857937218E-2</v>
      </c>
      <c r="BA62" s="2">
        <f t="shared" si="51"/>
        <v>6.0338825713622648E-3</v>
      </c>
      <c r="BB62" s="2">
        <f t="shared" si="60"/>
        <v>0.13929248262792165</v>
      </c>
      <c r="BC62" s="2">
        <f t="shared" si="61"/>
        <v>0.12886923562855337</v>
      </c>
      <c r="BD62" s="2">
        <f t="shared" si="62"/>
        <v>1.0423246999368288E-2</v>
      </c>
      <c r="BE62" s="2">
        <f t="shared" si="63"/>
        <v>0.54200884396715099</v>
      </c>
      <c r="BF62" s="2">
        <f t="shared" si="64"/>
        <v>0.24447252053063803</v>
      </c>
      <c r="BG62" s="2">
        <f t="shared" si="65"/>
        <v>7.4226152874289325E-2</v>
      </c>
    </row>
    <row r="63" spans="1:59" hidden="1" outlineLevel="1" collapsed="1">
      <c r="A63" s="4">
        <v>43952</v>
      </c>
      <c r="B63">
        <v>82860</v>
      </c>
      <c r="D63">
        <v>3194</v>
      </c>
      <c r="F63">
        <v>2171</v>
      </c>
      <c r="H63" s="5">
        <v>429</v>
      </c>
      <c r="I63" s="5">
        <f t="shared" si="26"/>
        <v>399</v>
      </c>
      <c r="J63" s="5">
        <v>30</v>
      </c>
      <c r="K63" s="5"/>
      <c r="L63" s="5">
        <v>1742</v>
      </c>
      <c r="M63" s="5"/>
      <c r="N63" s="5">
        <v>786</v>
      </c>
      <c r="O63" s="5">
        <v>237</v>
      </c>
      <c r="Q63">
        <f t="shared" si="52"/>
        <v>2171</v>
      </c>
      <c r="R63">
        <f t="shared" si="53"/>
        <v>3194</v>
      </c>
      <c r="T63">
        <f t="shared" si="54"/>
        <v>786</v>
      </c>
      <c r="U63" s="5">
        <f t="shared" si="55"/>
        <v>1742</v>
      </c>
      <c r="V63" s="5">
        <f t="shared" si="56"/>
        <v>399</v>
      </c>
      <c r="W63">
        <f t="shared" si="57"/>
        <v>30</v>
      </c>
      <c r="X63">
        <f t="shared" si="58"/>
        <v>237</v>
      </c>
      <c r="AD63" s="5"/>
      <c r="AE63" s="3">
        <f t="shared" si="76"/>
        <v>3191</v>
      </c>
      <c r="AF63" s="3">
        <f t="shared" si="77"/>
        <v>28</v>
      </c>
      <c r="AG63" s="3">
        <f t="shared" si="78"/>
        <v>14</v>
      </c>
      <c r="AH63" s="3">
        <f t="shared" si="79"/>
        <v>-12</v>
      </c>
      <c r="AI63" s="3">
        <f t="shared" si="80"/>
        <v>-3</v>
      </c>
      <c r="AJ63" s="3">
        <f t="shared" si="81"/>
        <v>26</v>
      </c>
      <c r="AK63" s="3">
        <f t="shared" si="82"/>
        <v>12</v>
      </c>
      <c r="AL63" s="3">
        <f t="shared" si="83"/>
        <v>2</v>
      </c>
      <c r="AM63" s="3"/>
      <c r="AN63" s="3">
        <f t="shared" si="66"/>
        <v>3163</v>
      </c>
      <c r="AO63" s="3">
        <f t="shared" si="67"/>
        <v>28</v>
      </c>
      <c r="AQ63" s="6">
        <f t="shared" si="68"/>
        <v>4.005322019857159E-2</v>
      </c>
      <c r="AR63" s="6">
        <f t="shared" si="69"/>
        <v>8.843967150979154E-3</v>
      </c>
      <c r="AS63" s="6">
        <f t="shared" si="70"/>
        <v>6.4904960593416784E-3</v>
      </c>
      <c r="AT63" s="6">
        <f t="shared" si="71"/>
        <v>-2.7210884353741496E-2</v>
      </c>
      <c r="AU63" s="6">
        <f t="shared" si="72"/>
        <v>-9.0909090909090912E-2</v>
      </c>
      <c r="AV63" s="6">
        <f t="shared" si="73"/>
        <v>1.5151515151515152E-2</v>
      </c>
      <c r="AW63" s="6">
        <f t="shared" si="74"/>
        <v>1.5503875968992248E-2</v>
      </c>
      <c r="AX63" s="6">
        <f t="shared" si="75"/>
        <v>8.5106382978723406E-3</v>
      </c>
      <c r="AZ63" s="2">
        <f t="shared" si="59"/>
        <v>3.8546946657011825E-2</v>
      </c>
      <c r="BA63" s="2">
        <f t="shared" si="51"/>
        <v>8.7746787840802254E-3</v>
      </c>
      <c r="BB63" s="2">
        <f t="shared" si="60"/>
        <v>0.1343143393863494</v>
      </c>
      <c r="BC63" s="2">
        <f t="shared" si="61"/>
        <v>0.12492172824045085</v>
      </c>
      <c r="BD63" s="2">
        <f t="shared" si="62"/>
        <v>9.3926111458985592E-3</v>
      </c>
      <c r="BE63" s="2">
        <f t="shared" si="63"/>
        <v>0.54539762053850971</v>
      </c>
      <c r="BF63" s="2">
        <f t="shared" si="64"/>
        <v>0.24608641202254228</v>
      </c>
      <c r="BG63" s="2">
        <f t="shared" si="65"/>
        <v>7.4201628052598625E-2</v>
      </c>
    </row>
    <row r="64" spans="1:59" hidden="1" outlineLevel="1">
      <c r="A64" s="4">
        <v>43953</v>
      </c>
      <c r="B64">
        <v>84352</v>
      </c>
      <c r="D64">
        <v>3213</v>
      </c>
      <c r="F64">
        <v>2186</v>
      </c>
      <c r="H64" s="5">
        <v>426</v>
      </c>
      <c r="I64" s="5">
        <f t="shared" si="26"/>
        <v>396</v>
      </c>
      <c r="J64" s="5">
        <v>30</v>
      </c>
      <c r="K64" s="5"/>
      <c r="L64" s="5">
        <v>1760</v>
      </c>
      <c r="M64" s="5"/>
      <c r="N64" s="5">
        <v>787</v>
      </c>
      <c r="O64" s="5">
        <v>240</v>
      </c>
      <c r="Q64">
        <f t="shared" si="52"/>
        <v>2186</v>
      </c>
      <c r="R64">
        <f t="shared" si="53"/>
        <v>3213</v>
      </c>
      <c r="T64">
        <f t="shared" si="54"/>
        <v>787</v>
      </c>
      <c r="U64" s="5">
        <f t="shared" si="55"/>
        <v>1760</v>
      </c>
      <c r="V64" s="5">
        <f t="shared" si="56"/>
        <v>396</v>
      </c>
      <c r="W64">
        <f t="shared" si="57"/>
        <v>30</v>
      </c>
      <c r="X64">
        <f t="shared" si="58"/>
        <v>240</v>
      </c>
      <c r="AD64" s="5"/>
      <c r="AE64" s="3">
        <f t="shared" si="76"/>
        <v>1492</v>
      </c>
      <c r="AF64" s="3">
        <f t="shared" si="77"/>
        <v>19</v>
      </c>
      <c r="AG64" s="3">
        <f t="shared" si="78"/>
        <v>15</v>
      </c>
      <c r="AH64" s="3">
        <f t="shared" si="79"/>
        <v>-3</v>
      </c>
      <c r="AI64" s="3">
        <f t="shared" si="80"/>
        <v>0</v>
      </c>
      <c r="AJ64" s="3">
        <f t="shared" si="81"/>
        <v>18</v>
      </c>
      <c r="AK64" s="3">
        <f t="shared" si="82"/>
        <v>1</v>
      </c>
      <c r="AL64" s="3">
        <f t="shared" si="83"/>
        <v>3</v>
      </c>
      <c r="AM64" s="3"/>
      <c r="AN64" s="3">
        <f t="shared" si="66"/>
        <v>1473</v>
      </c>
      <c r="AO64" s="3">
        <f t="shared" si="67"/>
        <v>19</v>
      </c>
      <c r="AQ64" s="6">
        <f t="shared" si="68"/>
        <v>1.800627564566739E-2</v>
      </c>
      <c r="AR64" s="6">
        <f t="shared" si="69"/>
        <v>5.9486537257357544E-3</v>
      </c>
      <c r="AS64" s="6">
        <f t="shared" si="70"/>
        <v>6.9092584062643942E-3</v>
      </c>
      <c r="AT64" s="6">
        <f t="shared" si="71"/>
        <v>-6.993006993006993E-3</v>
      </c>
      <c r="AU64" s="6">
        <f t="shared" si="72"/>
        <v>0</v>
      </c>
      <c r="AV64" s="6">
        <f t="shared" si="73"/>
        <v>1.0332950631458095E-2</v>
      </c>
      <c r="AW64" s="6">
        <f t="shared" si="74"/>
        <v>1.2722646310432571E-3</v>
      </c>
      <c r="AX64" s="6">
        <f t="shared" si="75"/>
        <v>1.2658227848101266E-2</v>
      </c>
      <c r="AZ64" s="2">
        <f t="shared" si="59"/>
        <v>3.8090383156297418E-2</v>
      </c>
      <c r="BA64" s="2">
        <f t="shared" si="51"/>
        <v>1.2734584450402145E-2</v>
      </c>
      <c r="BB64" s="2">
        <f t="shared" si="60"/>
        <v>0.13258636788048553</v>
      </c>
      <c r="BC64" s="2">
        <f t="shared" si="61"/>
        <v>0.12324929971988796</v>
      </c>
      <c r="BD64" s="2">
        <f t="shared" si="62"/>
        <v>9.3370681605975722E-3</v>
      </c>
      <c r="BE64" s="2">
        <f t="shared" si="63"/>
        <v>0.54777466542172426</v>
      </c>
      <c r="BF64" s="2">
        <f t="shared" si="64"/>
        <v>0.24494242141300965</v>
      </c>
      <c r="BG64" s="2">
        <f t="shared" si="65"/>
        <v>7.4696545284780577E-2</v>
      </c>
    </row>
    <row r="65" spans="1:59" hidden="1" outlineLevel="1">
      <c r="A65" s="4">
        <v>43954</v>
      </c>
      <c r="B65">
        <v>85955</v>
      </c>
      <c r="D65">
        <v>3240</v>
      </c>
      <c r="F65">
        <v>2203</v>
      </c>
      <c r="H65" s="5">
        <v>412</v>
      </c>
      <c r="I65" s="5">
        <f t="shared" si="26"/>
        <v>383</v>
      </c>
      <c r="J65" s="5">
        <v>29</v>
      </c>
      <c r="K65" s="5"/>
      <c r="L65" s="5">
        <v>1791</v>
      </c>
      <c r="M65" s="5"/>
      <c r="N65" s="5">
        <v>795</v>
      </c>
      <c r="O65" s="5">
        <v>242</v>
      </c>
      <c r="Q65">
        <f t="shared" si="52"/>
        <v>2203</v>
      </c>
      <c r="R65">
        <f t="shared" si="53"/>
        <v>3240</v>
      </c>
      <c r="T65">
        <f t="shared" si="54"/>
        <v>795</v>
      </c>
      <c r="U65" s="5">
        <f t="shared" si="55"/>
        <v>1791</v>
      </c>
      <c r="V65" s="5">
        <f t="shared" si="56"/>
        <v>383</v>
      </c>
      <c r="W65">
        <f t="shared" si="57"/>
        <v>29</v>
      </c>
      <c r="X65">
        <f t="shared" si="58"/>
        <v>242</v>
      </c>
      <c r="AD65" s="5"/>
      <c r="AE65" s="3">
        <f t="shared" si="76"/>
        <v>1603</v>
      </c>
      <c r="AF65" s="3">
        <f t="shared" si="77"/>
        <v>27</v>
      </c>
      <c r="AG65" s="3">
        <f t="shared" si="78"/>
        <v>17</v>
      </c>
      <c r="AH65" s="3">
        <f t="shared" si="79"/>
        <v>-14</v>
      </c>
      <c r="AI65" s="3">
        <f t="shared" si="80"/>
        <v>-1</v>
      </c>
      <c r="AJ65" s="3">
        <f t="shared" si="81"/>
        <v>31</v>
      </c>
      <c r="AK65" s="3">
        <f t="shared" si="82"/>
        <v>8</v>
      </c>
      <c r="AL65" s="3">
        <f t="shared" si="83"/>
        <v>2</v>
      </c>
      <c r="AM65" s="3"/>
      <c r="AN65" s="3">
        <f t="shared" si="66"/>
        <v>1576</v>
      </c>
      <c r="AO65" s="3">
        <f t="shared" si="67"/>
        <v>27</v>
      </c>
      <c r="AQ65" s="6">
        <f t="shared" si="68"/>
        <v>1.9003698786039455E-2</v>
      </c>
      <c r="AR65" s="6">
        <f t="shared" si="69"/>
        <v>8.4033613445378148E-3</v>
      </c>
      <c r="AS65" s="6">
        <f t="shared" si="70"/>
        <v>7.7767612076852701E-3</v>
      </c>
      <c r="AT65" s="6">
        <f t="shared" si="71"/>
        <v>-3.2863849765258218E-2</v>
      </c>
      <c r="AU65" s="6">
        <f t="shared" si="72"/>
        <v>-3.3333333333333333E-2</v>
      </c>
      <c r="AV65" s="6">
        <f t="shared" si="73"/>
        <v>1.7613636363636363E-2</v>
      </c>
      <c r="AW65" s="6">
        <f t="shared" si="74"/>
        <v>1.0165184243964422E-2</v>
      </c>
      <c r="AX65" s="6">
        <f t="shared" si="75"/>
        <v>8.3333333333333332E-3</v>
      </c>
      <c r="AZ65" s="2">
        <f t="shared" si="59"/>
        <v>3.7694142283753125E-2</v>
      </c>
      <c r="BA65" s="2">
        <f t="shared" si="51"/>
        <v>1.6843418590143482E-2</v>
      </c>
      <c r="BB65" s="2">
        <f t="shared" si="60"/>
        <v>0.12716049382716049</v>
      </c>
      <c r="BC65" s="2">
        <f t="shared" si="61"/>
        <v>0.11820987654320987</v>
      </c>
      <c r="BD65" s="2">
        <f t="shared" si="62"/>
        <v>8.9506172839506175E-3</v>
      </c>
      <c r="BE65" s="2">
        <f t="shared" si="63"/>
        <v>0.55277777777777781</v>
      </c>
      <c r="BF65" s="2">
        <f t="shared" si="64"/>
        <v>0.24537037037037038</v>
      </c>
      <c r="BG65" s="2">
        <f t="shared" si="65"/>
        <v>7.4691358024691359E-2</v>
      </c>
    </row>
    <row r="66" spans="1:59" hidden="1" outlineLevel="1">
      <c r="A66" s="4">
        <v>43955</v>
      </c>
      <c r="B66">
        <v>87166</v>
      </c>
      <c r="D66">
        <v>3255</v>
      </c>
      <c r="F66">
        <v>2202</v>
      </c>
      <c r="H66" s="5">
        <v>403</v>
      </c>
      <c r="I66" s="5">
        <f t="shared" si="26"/>
        <v>376</v>
      </c>
      <c r="J66" s="5">
        <v>27</v>
      </c>
      <c r="K66" s="5"/>
      <c r="L66" s="5">
        <v>1799</v>
      </c>
      <c r="M66" s="5"/>
      <c r="N66" s="5">
        <v>809</v>
      </c>
      <c r="O66" s="5">
        <v>244</v>
      </c>
      <c r="Q66">
        <f t="shared" si="52"/>
        <v>2202</v>
      </c>
      <c r="R66">
        <f t="shared" si="53"/>
        <v>3255</v>
      </c>
      <c r="T66">
        <f t="shared" si="54"/>
        <v>809</v>
      </c>
      <c r="U66" s="5">
        <f t="shared" si="55"/>
        <v>1799</v>
      </c>
      <c r="V66" s="5">
        <f t="shared" si="56"/>
        <v>376</v>
      </c>
      <c r="W66">
        <f t="shared" si="57"/>
        <v>27</v>
      </c>
      <c r="X66">
        <f t="shared" si="58"/>
        <v>244</v>
      </c>
      <c r="AD66" s="5"/>
      <c r="AE66" s="3">
        <f t="shared" si="76"/>
        <v>1211</v>
      </c>
      <c r="AF66" s="3">
        <f t="shared" si="77"/>
        <v>15</v>
      </c>
      <c r="AG66" s="3">
        <f t="shared" si="78"/>
        <v>-1</v>
      </c>
      <c r="AH66" s="3">
        <f t="shared" si="79"/>
        <v>-9</v>
      </c>
      <c r="AI66" s="3">
        <f t="shared" si="80"/>
        <v>-2</v>
      </c>
      <c r="AJ66" s="3">
        <f t="shared" si="81"/>
        <v>8</v>
      </c>
      <c r="AK66" s="3">
        <f t="shared" si="82"/>
        <v>14</v>
      </c>
      <c r="AL66" s="3">
        <f t="shared" si="83"/>
        <v>2</v>
      </c>
      <c r="AM66" s="3"/>
      <c r="AN66" s="3">
        <f t="shared" si="66"/>
        <v>1196</v>
      </c>
      <c r="AO66" s="3">
        <f t="shared" si="67"/>
        <v>15</v>
      </c>
      <c r="AQ66" s="6">
        <f t="shared" si="68"/>
        <v>1.4088767378279332E-2</v>
      </c>
      <c r="AR66" s="6">
        <f t="shared" si="69"/>
        <v>4.6296296296296294E-3</v>
      </c>
      <c r="AS66" s="6">
        <f t="shared" si="70"/>
        <v>-4.5392646391284613E-4</v>
      </c>
      <c r="AT66" s="6">
        <f t="shared" si="71"/>
        <v>-2.1844660194174758E-2</v>
      </c>
      <c r="AU66" s="6">
        <f t="shared" si="72"/>
        <v>-6.8965517241379309E-2</v>
      </c>
      <c r="AV66" s="6">
        <f t="shared" si="73"/>
        <v>4.4667783361250699E-3</v>
      </c>
      <c r="AW66" s="6">
        <f t="shared" si="74"/>
        <v>1.7610062893081761E-2</v>
      </c>
      <c r="AX66" s="6">
        <f t="shared" si="75"/>
        <v>8.2644628099173556E-3</v>
      </c>
      <c r="AZ66" s="2">
        <f t="shared" si="59"/>
        <v>3.7342541816763414E-2</v>
      </c>
      <c r="BA66" s="2">
        <f t="shared" si="51"/>
        <v>1.2386457473162676E-2</v>
      </c>
      <c r="BB66" s="2">
        <f t="shared" si="60"/>
        <v>0.12380952380952381</v>
      </c>
      <c r="BC66" s="2">
        <f t="shared" si="61"/>
        <v>0.11551459293394778</v>
      </c>
      <c r="BD66" s="2">
        <f t="shared" si="62"/>
        <v>8.2949308755760377E-3</v>
      </c>
      <c r="BE66" s="2">
        <f t="shared" si="63"/>
        <v>0.55268817204301079</v>
      </c>
      <c r="BF66" s="2">
        <f t="shared" si="64"/>
        <v>0.24854070660522273</v>
      </c>
      <c r="BG66" s="2">
        <f t="shared" si="65"/>
        <v>7.49615975422427E-2</v>
      </c>
    </row>
    <row r="67" spans="1:59" hidden="1" outlineLevel="1">
      <c r="A67" s="4">
        <v>43956</v>
      </c>
      <c r="B67">
        <v>91306</v>
      </c>
      <c r="D67">
        <v>3267</v>
      </c>
      <c r="F67">
        <v>2202</v>
      </c>
      <c r="H67" s="5">
        <v>393</v>
      </c>
      <c r="I67" s="5">
        <f t="shared" si="26"/>
        <v>367</v>
      </c>
      <c r="J67" s="5">
        <v>26</v>
      </c>
      <c r="K67" s="5"/>
      <c r="L67" s="5">
        <v>1809</v>
      </c>
      <c r="M67" s="5"/>
      <c r="N67" s="5">
        <v>818</v>
      </c>
      <c r="O67" s="5">
        <v>247</v>
      </c>
      <c r="Q67">
        <f t="shared" si="52"/>
        <v>2202</v>
      </c>
      <c r="R67">
        <f t="shared" si="53"/>
        <v>3267</v>
      </c>
      <c r="T67">
        <f t="shared" si="54"/>
        <v>818</v>
      </c>
      <c r="U67" s="5">
        <f t="shared" si="55"/>
        <v>1809</v>
      </c>
      <c r="V67" s="5">
        <f t="shared" si="56"/>
        <v>367</v>
      </c>
      <c r="W67">
        <f t="shared" si="57"/>
        <v>26</v>
      </c>
      <c r="X67">
        <f t="shared" si="58"/>
        <v>247</v>
      </c>
      <c r="AD67" s="5"/>
      <c r="AE67" s="3">
        <f t="shared" si="76"/>
        <v>4140</v>
      </c>
      <c r="AF67" s="3">
        <f t="shared" si="77"/>
        <v>12</v>
      </c>
      <c r="AG67" s="3">
        <f t="shared" si="78"/>
        <v>0</v>
      </c>
      <c r="AH67" s="3">
        <f t="shared" si="79"/>
        <v>-10</v>
      </c>
      <c r="AI67" s="3">
        <f t="shared" si="80"/>
        <v>-1</v>
      </c>
      <c r="AJ67" s="3">
        <f t="shared" si="81"/>
        <v>10</v>
      </c>
      <c r="AK67" s="3">
        <f t="shared" si="82"/>
        <v>9</v>
      </c>
      <c r="AL67" s="3">
        <f t="shared" si="83"/>
        <v>3</v>
      </c>
      <c r="AM67" s="3"/>
      <c r="AN67" s="3">
        <f t="shared" si="66"/>
        <v>4128</v>
      </c>
      <c r="AO67" s="3">
        <f t="shared" si="67"/>
        <v>12</v>
      </c>
      <c r="AQ67" s="6">
        <f t="shared" si="68"/>
        <v>4.7495583140215222E-2</v>
      </c>
      <c r="AR67" s="6">
        <f t="shared" si="69"/>
        <v>3.6866359447004608E-3</v>
      </c>
      <c r="AS67" s="6">
        <f t="shared" si="70"/>
        <v>0</v>
      </c>
      <c r="AT67" s="6">
        <f t="shared" si="71"/>
        <v>-2.4813895781637719E-2</v>
      </c>
      <c r="AU67" s="6">
        <f t="shared" si="72"/>
        <v>-3.7037037037037035E-2</v>
      </c>
      <c r="AV67" s="6">
        <f t="shared" si="73"/>
        <v>5.558643690939411E-3</v>
      </c>
      <c r="AW67" s="6">
        <f t="shared" si="74"/>
        <v>1.1124845488257108E-2</v>
      </c>
      <c r="AX67" s="6">
        <f t="shared" si="75"/>
        <v>1.2295081967213115E-2</v>
      </c>
      <c r="AZ67" s="2">
        <f t="shared" si="59"/>
        <v>3.5780781109675155E-2</v>
      </c>
      <c r="BA67" s="2">
        <f t="shared" si="51"/>
        <v>2.8985507246376812E-3</v>
      </c>
      <c r="BB67" s="2">
        <f t="shared" si="60"/>
        <v>0.12029384756657484</v>
      </c>
      <c r="BC67" s="2">
        <f t="shared" si="61"/>
        <v>0.11233547597183961</v>
      </c>
      <c r="BD67" s="2">
        <f t="shared" si="62"/>
        <v>7.9583715947352304E-3</v>
      </c>
      <c r="BE67" s="2">
        <f t="shared" si="63"/>
        <v>0.55371900826446285</v>
      </c>
      <c r="BF67" s="2">
        <f t="shared" si="64"/>
        <v>0.25038261401897766</v>
      </c>
      <c r="BG67" s="2">
        <f t="shared" si="65"/>
        <v>7.5604530149984694E-2</v>
      </c>
    </row>
    <row r="68" spans="1:59" hidden="1" outlineLevel="1">
      <c r="A68" s="4">
        <v>43957</v>
      </c>
      <c r="B68">
        <v>92999</v>
      </c>
      <c r="D68">
        <v>3281</v>
      </c>
      <c r="F68">
        <v>2201</v>
      </c>
      <c r="H68" s="5">
        <v>384</v>
      </c>
      <c r="I68" s="5">
        <f t="shared" si="26"/>
        <v>359</v>
      </c>
      <c r="J68" s="5">
        <v>25</v>
      </c>
      <c r="K68" s="5"/>
      <c r="L68" s="5">
        <v>1817</v>
      </c>
      <c r="M68" s="5"/>
      <c r="N68" s="5">
        <v>830</v>
      </c>
      <c r="O68" s="5">
        <v>250</v>
      </c>
      <c r="Q68">
        <f t="shared" si="52"/>
        <v>2201</v>
      </c>
      <c r="R68">
        <f t="shared" si="53"/>
        <v>3281</v>
      </c>
      <c r="T68">
        <f t="shared" si="54"/>
        <v>830</v>
      </c>
      <c r="U68" s="5">
        <f t="shared" si="55"/>
        <v>1817</v>
      </c>
      <c r="V68" s="5">
        <f t="shared" si="56"/>
        <v>359</v>
      </c>
      <c r="W68">
        <f t="shared" si="57"/>
        <v>25</v>
      </c>
      <c r="X68">
        <f t="shared" si="58"/>
        <v>250</v>
      </c>
      <c r="AD68" s="5"/>
      <c r="AE68" s="3">
        <f t="shared" si="76"/>
        <v>1693</v>
      </c>
      <c r="AF68" s="3">
        <f t="shared" si="77"/>
        <v>14</v>
      </c>
      <c r="AG68" s="3">
        <f t="shared" si="78"/>
        <v>-1</v>
      </c>
      <c r="AH68" s="3">
        <f t="shared" si="79"/>
        <v>-9</v>
      </c>
      <c r="AI68" s="3">
        <f t="shared" si="80"/>
        <v>-1</v>
      </c>
      <c r="AJ68" s="3">
        <f t="shared" si="81"/>
        <v>8</v>
      </c>
      <c r="AK68" s="3">
        <f t="shared" si="82"/>
        <v>12</v>
      </c>
      <c r="AL68" s="3">
        <f t="shared" si="83"/>
        <v>3</v>
      </c>
      <c r="AM68" s="3"/>
      <c r="AN68" s="3">
        <f t="shared" si="66"/>
        <v>1679</v>
      </c>
      <c r="AO68" s="3">
        <f t="shared" si="67"/>
        <v>14</v>
      </c>
      <c r="AQ68" s="6">
        <f t="shared" si="68"/>
        <v>1.8542045429654132E-2</v>
      </c>
      <c r="AR68" s="6">
        <f t="shared" si="69"/>
        <v>4.2852770125497396E-3</v>
      </c>
      <c r="AS68" s="6">
        <f t="shared" si="70"/>
        <v>-4.5413260672116256E-4</v>
      </c>
      <c r="AT68" s="6">
        <f t="shared" si="71"/>
        <v>-2.2900763358778626E-2</v>
      </c>
      <c r="AU68" s="6">
        <f t="shared" si="72"/>
        <v>-3.8461538461538464E-2</v>
      </c>
      <c r="AV68" s="6">
        <f t="shared" si="73"/>
        <v>4.4223327805417356E-3</v>
      </c>
      <c r="AW68" s="6">
        <f t="shared" si="74"/>
        <v>1.4669926650366748E-2</v>
      </c>
      <c r="AX68" s="6">
        <f t="shared" si="75"/>
        <v>1.2145748987854251E-2</v>
      </c>
      <c r="AZ68" s="2">
        <f t="shared" si="59"/>
        <v>3.5279949246766092E-2</v>
      </c>
      <c r="BA68" s="2">
        <f t="shared" si="51"/>
        <v>8.2693443591258121E-3</v>
      </c>
      <c r="BB68" s="2">
        <f t="shared" si="60"/>
        <v>0.11703748857055776</v>
      </c>
      <c r="BC68" s="2">
        <f t="shared" si="61"/>
        <v>0.10941786040841207</v>
      </c>
      <c r="BD68" s="2">
        <f t="shared" si="62"/>
        <v>7.6196281621456873E-3</v>
      </c>
      <c r="BE68" s="2">
        <f t="shared" si="63"/>
        <v>0.55379457482474859</v>
      </c>
      <c r="BF68" s="2">
        <f t="shared" si="64"/>
        <v>0.25297165498323682</v>
      </c>
      <c r="BG68" s="2">
        <f t="shared" si="65"/>
        <v>7.6196281621456877E-2</v>
      </c>
    </row>
    <row r="69" spans="1:59" hidden="1" outlineLevel="1">
      <c r="A69" s="4">
        <v>43958</v>
      </c>
      <c r="B69">
        <v>95695</v>
      </c>
      <c r="D69">
        <v>3288</v>
      </c>
      <c r="F69">
        <v>2127</v>
      </c>
      <c r="H69" s="5">
        <v>370</v>
      </c>
      <c r="I69" s="5">
        <f t="shared" si="26"/>
        <v>349</v>
      </c>
      <c r="J69" s="5">
        <v>21</v>
      </c>
      <c r="K69" s="5"/>
      <c r="L69" s="5">
        <v>1757</v>
      </c>
      <c r="M69" s="5"/>
      <c r="N69" s="5">
        <v>910</v>
      </c>
      <c r="O69" s="5">
        <v>251</v>
      </c>
      <c r="Q69">
        <f t="shared" si="52"/>
        <v>2127</v>
      </c>
      <c r="R69">
        <f t="shared" si="53"/>
        <v>3288</v>
      </c>
      <c r="T69">
        <f t="shared" si="54"/>
        <v>910</v>
      </c>
      <c r="U69" s="5">
        <f t="shared" si="55"/>
        <v>1757</v>
      </c>
      <c r="V69" s="5">
        <f t="shared" si="56"/>
        <v>349</v>
      </c>
      <c r="W69">
        <f t="shared" si="57"/>
        <v>21</v>
      </c>
      <c r="X69">
        <f t="shared" si="58"/>
        <v>251</v>
      </c>
      <c r="AD69" s="5"/>
      <c r="AE69" s="3">
        <f t="shared" si="76"/>
        <v>2696</v>
      </c>
      <c r="AF69" s="3">
        <f t="shared" si="77"/>
        <v>7</v>
      </c>
      <c r="AG69" s="3">
        <f t="shared" si="78"/>
        <v>-74</v>
      </c>
      <c r="AH69" s="3">
        <f t="shared" si="79"/>
        <v>-14</v>
      </c>
      <c r="AI69" s="3">
        <f t="shared" si="80"/>
        <v>-4</v>
      </c>
      <c r="AJ69" s="3">
        <f t="shared" si="81"/>
        <v>-60</v>
      </c>
      <c r="AK69" s="3">
        <f t="shared" si="82"/>
        <v>80</v>
      </c>
      <c r="AL69" s="3">
        <f t="shared" si="83"/>
        <v>1</v>
      </c>
      <c r="AM69" s="3"/>
      <c r="AN69" s="3">
        <f t="shared" si="66"/>
        <v>2689</v>
      </c>
      <c r="AO69" s="3">
        <f t="shared" si="67"/>
        <v>7</v>
      </c>
      <c r="AQ69" s="6">
        <f t="shared" si="68"/>
        <v>2.8989559027516425E-2</v>
      </c>
      <c r="AR69" s="6">
        <f t="shared" si="69"/>
        <v>2.1334958854007926E-3</v>
      </c>
      <c r="AS69" s="6">
        <f t="shared" si="70"/>
        <v>-3.3621081326669695E-2</v>
      </c>
      <c r="AT69" s="6">
        <f t="shared" si="71"/>
        <v>-3.6458333333333336E-2</v>
      </c>
      <c r="AU69" s="6">
        <f t="shared" si="72"/>
        <v>-0.16</v>
      </c>
      <c r="AV69" s="6">
        <f t="shared" si="73"/>
        <v>-3.3021463951568519E-2</v>
      </c>
      <c r="AW69" s="6">
        <f t="shared" si="74"/>
        <v>9.6385542168674704E-2</v>
      </c>
      <c r="AX69" s="6">
        <f t="shared" si="75"/>
        <v>4.0000000000000001E-3</v>
      </c>
      <c r="AZ69" s="2">
        <f t="shared" si="59"/>
        <v>3.4359161920685513E-2</v>
      </c>
      <c r="BA69" s="2">
        <f t="shared" si="51"/>
        <v>2.5964391691394658E-3</v>
      </c>
      <c r="BB69" s="2">
        <f t="shared" si="60"/>
        <v>0.11253041362530414</v>
      </c>
      <c r="BC69" s="2">
        <f t="shared" si="61"/>
        <v>0.10614355231143552</v>
      </c>
      <c r="BD69" s="2">
        <f t="shared" si="62"/>
        <v>6.3868613138686131E-3</v>
      </c>
      <c r="BE69" s="2">
        <f t="shared" si="63"/>
        <v>0.53436739659367394</v>
      </c>
      <c r="BF69" s="2">
        <f t="shared" si="64"/>
        <v>0.27676399026763993</v>
      </c>
      <c r="BG69" s="2">
        <f t="shared" si="65"/>
        <v>7.6338199513381999E-2</v>
      </c>
    </row>
    <row r="70" spans="1:59" hidden="1" outlineLevel="1">
      <c r="A70" s="4">
        <v>43959</v>
      </c>
      <c r="B70">
        <v>98711</v>
      </c>
      <c r="D70">
        <v>3301</v>
      </c>
      <c r="F70">
        <v>2127</v>
      </c>
      <c r="H70" s="5">
        <v>329</v>
      </c>
      <c r="I70" s="5">
        <f t="shared" si="26"/>
        <v>310</v>
      </c>
      <c r="J70" s="5">
        <v>19</v>
      </c>
      <c r="K70" s="5"/>
      <c r="L70" s="5">
        <v>1798</v>
      </c>
      <c r="M70" s="5"/>
      <c r="N70" s="5">
        <v>921</v>
      </c>
      <c r="O70" s="5">
        <v>253</v>
      </c>
      <c r="Q70">
        <f t="shared" si="52"/>
        <v>2127</v>
      </c>
      <c r="R70">
        <f t="shared" si="53"/>
        <v>3301</v>
      </c>
      <c r="T70">
        <f t="shared" si="54"/>
        <v>921</v>
      </c>
      <c r="U70" s="5">
        <f t="shared" si="55"/>
        <v>1798</v>
      </c>
      <c r="V70" s="5">
        <f t="shared" si="56"/>
        <v>310</v>
      </c>
      <c r="W70">
        <f t="shared" si="57"/>
        <v>19</v>
      </c>
      <c r="X70">
        <f t="shared" si="58"/>
        <v>253</v>
      </c>
      <c r="AD70" s="5"/>
      <c r="AE70" s="3">
        <f t="shared" si="76"/>
        <v>3016</v>
      </c>
      <c r="AF70" s="3">
        <f t="shared" si="77"/>
        <v>13</v>
      </c>
      <c r="AG70" s="3">
        <f t="shared" si="78"/>
        <v>0</v>
      </c>
      <c r="AH70" s="3">
        <f t="shared" si="79"/>
        <v>-41</v>
      </c>
      <c r="AI70" s="3">
        <f t="shared" si="80"/>
        <v>-2</v>
      </c>
      <c r="AJ70" s="3">
        <f t="shared" si="81"/>
        <v>41</v>
      </c>
      <c r="AK70" s="3">
        <f t="shared" si="82"/>
        <v>11</v>
      </c>
      <c r="AL70" s="3">
        <f t="shared" si="83"/>
        <v>2</v>
      </c>
      <c r="AM70" s="3"/>
      <c r="AN70" s="3">
        <f t="shared" si="66"/>
        <v>3003</v>
      </c>
      <c r="AO70" s="3">
        <f t="shared" si="67"/>
        <v>13</v>
      </c>
      <c r="AQ70" s="6">
        <f t="shared" si="68"/>
        <v>3.151679816082345E-2</v>
      </c>
      <c r="AR70" s="6">
        <f t="shared" si="69"/>
        <v>3.9537712895377133E-3</v>
      </c>
      <c r="AS70" s="6">
        <f t="shared" si="70"/>
        <v>0</v>
      </c>
      <c r="AT70" s="6">
        <f t="shared" si="71"/>
        <v>-0.11081081081081082</v>
      </c>
      <c r="AU70" s="6">
        <f t="shared" si="72"/>
        <v>-9.5238095238095233E-2</v>
      </c>
      <c r="AV70" s="6">
        <f t="shared" si="73"/>
        <v>2.3335230506545249E-2</v>
      </c>
      <c r="AW70" s="6">
        <f t="shared" si="74"/>
        <v>1.2087912087912088E-2</v>
      </c>
      <c r="AX70" s="6">
        <f t="shared" si="75"/>
        <v>7.9681274900398405E-3</v>
      </c>
      <c r="AZ70" s="2">
        <f t="shared" si="59"/>
        <v>3.3441055201547956E-2</v>
      </c>
      <c r="BA70" s="2">
        <f t="shared" si="51"/>
        <v>4.3103448275862068E-3</v>
      </c>
      <c r="BB70" s="2">
        <f t="shared" si="60"/>
        <v>9.9666767646167831E-2</v>
      </c>
      <c r="BC70" s="2">
        <f t="shared" si="61"/>
        <v>9.3910936079975763E-2</v>
      </c>
      <c r="BD70" s="2">
        <f t="shared" si="62"/>
        <v>5.7558315661920632E-3</v>
      </c>
      <c r="BE70" s="2">
        <f t="shared" si="63"/>
        <v>0.54468342926385949</v>
      </c>
      <c r="BF70" s="2">
        <f t="shared" si="64"/>
        <v>0.27900636170857318</v>
      </c>
      <c r="BG70" s="2">
        <f t="shared" si="65"/>
        <v>7.6643441381399571E-2</v>
      </c>
    </row>
    <row r="71" spans="1:59" hidden="1" outlineLevel="1">
      <c r="A71" s="4">
        <v>43960</v>
      </c>
      <c r="B71">
        <v>101548</v>
      </c>
      <c r="D71">
        <v>3313</v>
      </c>
      <c r="F71">
        <v>2080</v>
      </c>
      <c r="H71" s="5">
        <v>294</v>
      </c>
      <c r="I71" s="5">
        <f t="shared" si="26"/>
        <v>277</v>
      </c>
      <c r="J71" s="5">
        <v>17</v>
      </c>
      <c r="K71" s="5"/>
      <c r="L71" s="5">
        <v>1786</v>
      </c>
      <c r="M71" s="5"/>
      <c r="N71" s="5">
        <v>977</v>
      </c>
      <c r="O71" s="5">
        <v>256</v>
      </c>
      <c r="Q71">
        <f t="shared" si="52"/>
        <v>2080</v>
      </c>
      <c r="R71">
        <f t="shared" si="53"/>
        <v>3313</v>
      </c>
      <c r="T71">
        <f t="shared" si="54"/>
        <v>977</v>
      </c>
      <c r="U71" s="5">
        <f t="shared" si="55"/>
        <v>1786</v>
      </c>
      <c r="V71" s="5">
        <f t="shared" si="56"/>
        <v>277</v>
      </c>
      <c r="W71">
        <f t="shared" si="57"/>
        <v>17</v>
      </c>
      <c r="X71">
        <f t="shared" si="58"/>
        <v>256</v>
      </c>
      <c r="AD71" s="5"/>
      <c r="AE71" s="3">
        <f t="shared" si="76"/>
        <v>2837</v>
      </c>
      <c r="AF71" s="3">
        <f t="shared" si="77"/>
        <v>12</v>
      </c>
      <c r="AG71" s="3">
        <f t="shared" si="78"/>
        <v>-47</v>
      </c>
      <c r="AH71" s="3">
        <f t="shared" si="79"/>
        <v>-35</v>
      </c>
      <c r="AI71" s="3">
        <f t="shared" si="80"/>
        <v>-2</v>
      </c>
      <c r="AJ71" s="3">
        <f t="shared" si="81"/>
        <v>-12</v>
      </c>
      <c r="AK71" s="3">
        <f t="shared" si="82"/>
        <v>56</v>
      </c>
      <c r="AL71" s="3">
        <f t="shared" si="83"/>
        <v>3</v>
      </c>
      <c r="AM71" s="3"/>
      <c r="AN71" s="3">
        <f t="shared" si="66"/>
        <v>2825</v>
      </c>
      <c r="AO71" s="3">
        <f t="shared" si="67"/>
        <v>12</v>
      </c>
      <c r="AQ71" s="6">
        <f t="shared" si="68"/>
        <v>2.8740464588546361E-2</v>
      </c>
      <c r="AR71" s="6">
        <f t="shared" si="69"/>
        <v>3.6352620418055137E-3</v>
      </c>
      <c r="AS71" s="6">
        <f t="shared" si="70"/>
        <v>-2.2096850023507288E-2</v>
      </c>
      <c r="AT71" s="6">
        <f t="shared" si="71"/>
        <v>-0.10638297872340426</v>
      </c>
      <c r="AU71" s="6">
        <f t="shared" si="72"/>
        <v>-0.10526315789473684</v>
      </c>
      <c r="AV71" s="6">
        <f t="shared" si="73"/>
        <v>-6.6740823136818691E-3</v>
      </c>
      <c r="AW71" s="6">
        <f t="shared" si="74"/>
        <v>6.0803474484256242E-2</v>
      </c>
      <c r="AX71" s="6">
        <f t="shared" si="75"/>
        <v>1.1857707509881422E-2</v>
      </c>
      <c r="AZ71" s="2">
        <f t="shared" si="59"/>
        <v>3.2624965533540787E-2</v>
      </c>
      <c r="BA71" s="2">
        <f t="shared" si="51"/>
        <v>4.2298202326401125E-3</v>
      </c>
      <c r="BB71" s="2">
        <f t="shared" si="60"/>
        <v>8.8741322064594022E-2</v>
      </c>
      <c r="BC71" s="2">
        <f t="shared" si="61"/>
        <v>8.36100211288862E-2</v>
      </c>
      <c r="BD71" s="2">
        <f t="shared" si="62"/>
        <v>5.1313009357078177E-3</v>
      </c>
      <c r="BE71" s="2">
        <f t="shared" si="63"/>
        <v>0.53908843948083307</v>
      </c>
      <c r="BF71" s="2">
        <f t="shared" si="64"/>
        <v>0.29489888318744339</v>
      </c>
      <c r="BG71" s="2">
        <f t="shared" si="65"/>
        <v>7.7271355267129485E-2</v>
      </c>
    </row>
    <row r="72" spans="1:59" hidden="1" outlineLevel="1">
      <c r="A72" s="4">
        <v>43961</v>
      </c>
      <c r="B72">
        <v>102403</v>
      </c>
      <c r="D72">
        <v>3327</v>
      </c>
      <c r="F72">
        <v>2069</v>
      </c>
      <c r="H72" s="5">
        <v>289</v>
      </c>
      <c r="I72" s="5">
        <f t="shared" si="26"/>
        <v>273</v>
      </c>
      <c r="J72" s="5">
        <v>16</v>
      </c>
      <c r="K72" s="5"/>
      <c r="L72" s="5">
        <v>1780</v>
      </c>
      <c r="M72" s="5"/>
      <c r="N72" s="5">
        <v>1002</v>
      </c>
      <c r="O72" s="5">
        <v>256</v>
      </c>
      <c r="Q72">
        <f t="shared" si="52"/>
        <v>2069</v>
      </c>
      <c r="R72">
        <f t="shared" si="53"/>
        <v>3327</v>
      </c>
      <c r="T72">
        <f t="shared" si="54"/>
        <v>1002</v>
      </c>
      <c r="U72" s="5">
        <f t="shared" si="55"/>
        <v>1780</v>
      </c>
      <c r="V72" s="5">
        <f t="shared" si="56"/>
        <v>273</v>
      </c>
      <c r="W72">
        <f t="shared" si="57"/>
        <v>16</v>
      </c>
      <c r="X72">
        <f t="shared" si="58"/>
        <v>256</v>
      </c>
      <c r="AD72" s="5"/>
      <c r="AE72" s="3">
        <f t="shared" si="76"/>
        <v>855</v>
      </c>
      <c r="AF72" s="3">
        <f t="shared" si="77"/>
        <v>14</v>
      </c>
      <c r="AG72" s="3">
        <f t="shared" si="78"/>
        <v>-11</v>
      </c>
      <c r="AH72" s="3">
        <f t="shared" si="79"/>
        <v>-5</v>
      </c>
      <c r="AI72" s="3">
        <f t="shared" si="80"/>
        <v>-1</v>
      </c>
      <c r="AJ72" s="3">
        <f t="shared" si="81"/>
        <v>-6</v>
      </c>
      <c r="AK72" s="3">
        <f t="shared" si="82"/>
        <v>25</v>
      </c>
      <c r="AL72" s="3">
        <f t="shared" si="83"/>
        <v>0</v>
      </c>
      <c r="AM72" s="3"/>
      <c r="AN72" s="3">
        <f t="shared" si="66"/>
        <v>841</v>
      </c>
      <c r="AO72" s="3">
        <f t="shared" si="67"/>
        <v>14</v>
      </c>
      <c r="AQ72" s="6">
        <f t="shared" si="68"/>
        <v>8.4196636073580969E-3</v>
      </c>
      <c r="AR72" s="6">
        <f t="shared" si="69"/>
        <v>4.2257772411711438E-3</v>
      </c>
      <c r="AS72" s="6">
        <f t="shared" si="70"/>
        <v>-5.2884615384615388E-3</v>
      </c>
      <c r="AT72" s="6">
        <f t="shared" si="71"/>
        <v>-1.7006802721088437E-2</v>
      </c>
      <c r="AU72" s="6">
        <f t="shared" si="72"/>
        <v>-5.8823529411764705E-2</v>
      </c>
      <c r="AV72" s="6">
        <f t="shared" si="73"/>
        <v>-3.3594624860022394E-3</v>
      </c>
      <c r="AW72" s="6">
        <f t="shared" si="74"/>
        <v>2.5588536335721598E-2</v>
      </c>
      <c r="AX72" s="6">
        <f t="shared" si="75"/>
        <v>0</v>
      </c>
      <c r="AZ72" s="2">
        <f t="shared" si="59"/>
        <v>3.2489282540550571E-2</v>
      </c>
      <c r="BA72" s="2">
        <f t="shared" si="51"/>
        <v>1.6374269005847954E-2</v>
      </c>
      <c r="BB72" s="2">
        <f t="shared" si="60"/>
        <v>8.6865043582807333E-2</v>
      </c>
      <c r="BC72" s="2">
        <f t="shared" si="61"/>
        <v>8.2055906221821462E-2</v>
      </c>
      <c r="BD72" s="2">
        <f t="shared" si="62"/>
        <v>4.8091373609858729E-3</v>
      </c>
      <c r="BE72" s="2">
        <f t="shared" si="63"/>
        <v>0.53501653140967842</v>
      </c>
      <c r="BF72" s="2">
        <f t="shared" si="64"/>
        <v>0.30117222723174031</v>
      </c>
      <c r="BG72" s="2">
        <f t="shared" si="65"/>
        <v>7.6946197775773967E-2</v>
      </c>
    </row>
    <row r="73" spans="1:59" hidden="1" outlineLevel="1">
      <c r="A73" s="4">
        <v>43962</v>
      </c>
      <c r="B73">
        <v>103134</v>
      </c>
      <c r="D73">
        <v>3339</v>
      </c>
      <c r="F73">
        <v>2062</v>
      </c>
      <c r="H73" s="5">
        <v>287</v>
      </c>
      <c r="I73" s="5">
        <f t="shared" si="26"/>
        <v>271</v>
      </c>
      <c r="J73" s="5">
        <v>16</v>
      </c>
      <c r="K73" s="5"/>
      <c r="L73" s="5">
        <v>1775</v>
      </c>
      <c r="M73" s="5"/>
      <c r="N73" s="5">
        <v>1020</v>
      </c>
      <c r="O73" s="5">
        <v>257</v>
      </c>
      <c r="Q73">
        <f t="shared" si="52"/>
        <v>2062</v>
      </c>
      <c r="R73">
        <f t="shared" si="53"/>
        <v>3339</v>
      </c>
      <c r="T73">
        <f t="shared" si="54"/>
        <v>1020</v>
      </c>
      <c r="U73" s="5">
        <f t="shared" si="55"/>
        <v>1775</v>
      </c>
      <c r="V73" s="5">
        <f t="shared" si="56"/>
        <v>271</v>
      </c>
      <c r="W73">
        <f t="shared" si="57"/>
        <v>16</v>
      </c>
      <c r="X73">
        <f t="shared" si="58"/>
        <v>257</v>
      </c>
      <c r="AD73" s="5"/>
      <c r="AE73" s="3">
        <f t="shared" si="76"/>
        <v>731</v>
      </c>
      <c r="AF73" s="3">
        <f t="shared" si="77"/>
        <v>12</v>
      </c>
      <c r="AG73" s="3">
        <f t="shared" si="78"/>
        <v>-7</v>
      </c>
      <c r="AH73" s="3">
        <f t="shared" si="79"/>
        <v>-2</v>
      </c>
      <c r="AI73" s="3">
        <f t="shared" si="80"/>
        <v>0</v>
      </c>
      <c r="AJ73" s="3">
        <f t="shared" si="81"/>
        <v>-5</v>
      </c>
      <c r="AK73" s="3">
        <f t="shared" si="82"/>
        <v>18</v>
      </c>
      <c r="AL73" s="3">
        <f t="shared" si="83"/>
        <v>1</v>
      </c>
      <c r="AM73" s="3"/>
      <c r="AN73" s="3">
        <f t="shared" ref="AN73:AN104" si="84">AE73-AF73</f>
        <v>719</v>
      </c>
      <c r="AO73" s="3">
        <f t="shared" ref="AO73:AO104" si="85">AF73</f>
        <v>12</v>
      </c>
      <c r="AQ73" s="6">
        <f t="shared" si="68"/>
        <v>7.1384627403494041E-3</v>
      </c>
      <c r="AR73" s="6">
        <f t="shared" si="69"/>
        <v>3.6068530207394047E-3</v>
      </c>
      <c r="AS73" s="6">
        <f t="shared" si="70"/>
        <v>-3.3832769453842437E-3</v>
      </c>
      <c r="AT73" s="6">
        <f t="shared" si="71"/>
        <v>-6.920415224913495E-3</v>
      </c>
      <c r="AU73" s="6">
        <f t="shared" si="72"/>
        <v>0</v>
      </c>
      <c r="AV73" s="6">
        <f t="shared" si="73"/>
        <v>-2.8089887640449437E-3</v>
      </c>
      <c r="AW73" s="6">
        <f t="shared" si="74"/>
        <v>1.7964071856287425E-2</v>
      </c>
      <c r="AX73" s="6">
        <f t="shared" si="75"/>
        <v>3.90625E-3</v>
      </c>
      <c r="AZ73" s="2">
        <f t="shared" si="59"/>
        <v>3.2375356332538248E-2</v>
      </c>
      <c r="BA73" s="2">
        <f t="shared" si="51"/>
        <v>1.6415868673050615E-2</v>
      </c>
      <c r="BB73" s="2">
        <f t="shared" si="60"/>
        <v>8.5953878406708595E-2</v>
      </c>
      <c r="BC73" s="2">
        <f t="shared" si="61"/>
        <v>8.1162024558250973E-2</v>
      </c>
      <c r="BD73" s="2">
        <f t="shared" si="62"/>
        <v>4.7918538484576223E-3</v>
      </c>
      <c r="BE73" s="2">
        <f t="shared" si="63"/>
        <v>0.5315962863132675</v>
      </c>
      <c r="BF73" s="2">
        <f t="shared" si="64"/>
        <v>0.3054806828391734</v>
      </c>
      <c r="BG73" s="2">
        <f t="shared" si="65"/>
        <v>7.696915244085055E-2</v>
      </c>
    </row>
    <row r="74" spans="1:59" hidden="1" outlineLevel="1">
      <c r="A74" s="4">
        <v>43963</v>
      </c>
      <c r="B74">
        <v>105017</v>
      </c>
      <c r="D74">
        <v>3343</v>
      </c>
      <c r="F74">
        <v>1911</v>
      </c>
      <c r="H74" s="5">
        <v>249</v>
      </c>
      <c r="I74" s="5">
        <f t="shared" si="26"/>
        <v>234</v>
      </c>
      <c r="J74" s="5">
        <v>15</v>
      </c>
      <c r="K74" s="5"/>
      <c r="L74" s="5">
        <v>1662</v>
      </c>
      <c r="M74" s="5"/>
      <c r="N74" s="5">
        <v>1171</v>
      </c>
      <c r="O74" s="5">
        <v>261</v>
      </c>
      <c r="Q74">
        <f t="shared" si="52"/>
        <v>1911</v>
      </c>
      <c r="R74">
        <f t="shared" si="53"/>
        <v>3343</v>
      </c>
      <c r="T74">
        <f t="shared" si="54"/>
        <v>1171</v>
      </c>
      <c r="U74" s="5">
        <f t="shared" si="55"/>
        <v>1662</v>
      </c>
      <c r="V74" s="5">
        <f t="shared" si="56"/>
        <v>234</v>
      </c>
      <c r="W74">
        <f t="shared" si="57"/>
        <v>15</v>
      </c>
      <c r="X74">
        <f t="shared" si="58"/>
        <v>261</v>
      </c>
      <c r="AD74" s="5"/>
      <c r="AE74" s="3">
        <f t="shared" si="76"/>
        <v>1883</v>
      </c>
      <c r="AF74" s="3">
        <f t="shared" si="77"/>
        <v>4</v>
      </c>
      <c r="AG74" s="3">
        <f t="shared" si="78"/>
        <v>-151</v>
      </c>
      <c r="AH74" s="3">
        <f t="shared" si="79"/>
        <v>-38</v>
      </c>
      <c r="AI74" s="3">
        <f t="shared" si="80"/>
        <v>-1</v>
      </c>
      <c r="AJ74" s="3">
        <f t="shared" si="81"/>
        <v>-113</v>
      </c>
      <c r="AK74" s="3">
        <f t="shared" si="82"/>
        <v>151</v>
      </c>
      <c r="AL74" s="3">
        <f t="shared" si="83"/>
        <v>4</v>
      </c>
      <c r="AM74" s="3"/>
      <c r="AN74" s="3">
        <f t="shared" si="84"/>
        <v>1879</v>
      </c>
      <c r="AO74" s="3">
        <f t="shared" si="85"/>
        <v>4</v>
      </c>
      <c r="AQ74" s="6">
        <f t="shared" si="68"/>
        <v>1.8257800531347568E-2</v>
      </c>
      <c r="AR74" s="6">
        <f t="shared" si="69"/>
        <v>1.1979634621144056E-3</v>
      </c>
      <c r="AS74" s="6">
        <f t="shared" si="70"/>
        <v>-7.3229873908826376E-2</v>
      </c>
      <c r="AT74" s="6">
        <f t="shared" si="71"/>
        <v>-0.13240418118466898</v>
      </c>
      <c r="AU74" s="6">
        <f t="shared" si="72"/>
        <v>-6.25E-2</v>
      </c>
      <c r="AV74" s="6">
        <f t="shared" si="73"/>
        <v>-6.3661971830985917E-2</v>
      </c>
      <c r="AW74" s="6">
        <f t="shared" si="74"/>
        <v>0.14803921568627451</v>
      </c>
      <c r="AX74" s="6">
        <f t="shared" si="75"/>
        <v>1.556420233463035E-2</v>
      </c>
      <c r="AZ74" s="2">
        <f t="shared" si="59"/>
        <v>3.183294133330794E-2</v>
      </c>
      <c r="BA74" s="2">
        <f t="shared" si="51"/>
        <v>2.1242697822623472E-3</v>
      </c>
      <c r="BB74" s="2">
        <f t="shared" si="60"/>
        <v>7.4483996410409814E-2</v>
      </c>
      <c r="BC74" s="2">
        <f t="shared" si="61"/>
        <v>6.9997008674842959E-2</v>
      </c>
      <c r="BD74" s="2">
        <f t="shared" si="62"/>
        <v>4.4869877355668561E-3</v>
      </c>
      <c r="BE74" s="2">
        <f t="shared" si="63"/>
        <v>0.49715824110080764</v>
      </c>
      <c r="BF74" s="2">
        <f t="shared" si="64"/>
        <v>0.35028417588991922</v>
      </c>
      <c r="BG74" s="2">
        <f t="shared" si="65"/>
        <v>7.8073586598863293E-2</v>
      </c>
    </row>
    <row r="75" spans="1:59" hidden="1" outlineLevel="1">
      <c r="A75" s="4">
        <v>43964</v>
      </c>
      <c r="B75">
        <v>107991</v>
      </c>
      <c r="D75">
        <v>3354</v>
      </c>
      <c r="F75">
        <v>1889</v>
      </c>
      <c r="H75" s="5">
        <v>225</v>
      </c>
      <c r="I75" s="5">
        <f t="shared" si="26"/>
        <v>212</v>
      </c>
      <c r="J75" s="5">
        <v>13</v>
      </c>
      <c r="K75" s="5"/>
      <c r="L75" s="5">
        <v>1664</v>
      </c>
      <c r="M75" s="5"/>
      <c r="N75" s="5">
        <v>1203</v>
      </c>
      <c r="O75" s="5">
        <v>262</v>
      </c>
      <c r="Q75">
        <f t="shared" si="52"/>
        <v>1889</v>
      </c>
      <c r="R75">
        <f t="shared" si="53"/>
        <v>3354</v>
      </c>
      <c r="T75">
        <f t="shared" si="54"/>
        <v>1203</v>
      </c>
      <c r="U75" s="5">
        <f t="shared" si="55"/>
        <v>1664</v>
      </c>
      <c r="V75" s="5">
        <f t="shared" si="56"/>
        <v>212</v>
      </c>
      <c r="W75">
        <f t="shared" si="57"/>
        <v>13</v>
      </c>
      <c r="X75">
        <f t="shared" si="58"/>
        <v>262</v>
      </c>
      <c r="AD75" s="5"/>
      <c r="AE75" s="3">
        <f t="shared" si="76"/>
        <v>2974</v>
      </c>
      <c r="AF75" s="3">
        <f t="shared" si="77"/>
        <v>11</v>
      </c>
      <c r="AG75" s="3">
        <f t="shared" si="78"/>
        <v>-22</v>
      </c>
      <c r="AH75" s="3">
        <f t="shared" si="79"/>
        <v>-24</v>
      </c>
      <c r="AI75" s="3">
        <f t="shared" si="80"/>
        <v>-2</v>
      </c>
      <c r="AJ75" s="3">
        <f t="shared" si="81"/>
        <v>2</v>
      </c>
      <c r="AK75" s="3">
        <f t="shared" si="82"/>
        <v>32</v>
      </c>
      <c r="AL75" s="3">
        <f t="shared" si="83"/>
        <v>1</v>
      </c>
      <c r="AM75" s="3"/>
      <c r="AN75" s="3">
        <f t="shared" si="84"/>
        <v>2963</v>
      </c>
      <c r="AO75" s="3">
        <f t="shared" si="85"/>
        <v>11</v>
      </c>
      <c r="AQ75" s="6">
        <f t="shared" si="68"/>
        <v>2.8319224506508471E-2</v>
      </c>
      <c r="AR75" s="6">
        <f t="shared" si="69"/>
        <v>3.290457672749028E-3</v>
      </c>
      <c r="AS75" s="6">
        <f t="shared" si="70"/>
        <v>-1.1512297226582941E-2</v>
      </c>
      <c r="AT75" s="6">
        <f t="shared" si="71"/>
        <v>-9.6385542168674704E-2</v>
      </c>
      <c r="AU75" s="6">
        <f t="shared" si="72"/>
        <v>-0.13333333333333333</v>
      </c>
      <c r="AV75" s="6">
        <f t="shared" si="73"/>
        <v>1.2033694344163659E-3</v>
      </c>
      <c r="AW75" s="6">
        <f t="shared" si="74"/>
        <v>2.7327070879590094E-2</v>
      </c>
      <c r="AX75" s="6">
        <f t="shared" si="75"/>
        <v>3.8314176245210726E-3</v>
      </c>
      <c r="AZ75" s="2">
        <f t="shared" si="59"/>
        <v>3.1058143734200072E-2</v>
      </c>
      <c r="BA75" s="2">
        <f t="shared" si="51"/>
        <v>3.6987222595830532E-3</v>
      </c>
      <c r="BB75" s="2">
        <f t="shared" si="60"/>
        <v>6.7084078711985684E-2</v>
      </c>
      <c r="BC75" s="2">
        <f t="shared" si="61"/>
        <v>6.3208109719737629E-2</v>
      </c>
      <c r="BD75" s="2">
        <f t="shared" si="62"/>
        <v>3.875968992248062E-3</v>
      </c>
      <c r="BE75" s="2">
        <f t="shared" si="63"/>
        <v>0.49612403100775193</v>
      </c>
      <c r="BF75" s="2">
        <f t="shared" si="64"/>
        <v>0.35867620751341683</v>
      </c>
      <c r="BG75" s="2">
        <f t="shared" si="65"/>
        <v>7.8115682766845551E-2</v>
      </c>
    </row>
    <row r="76" spans="1:59" hidden="1" outlineLevel="1">
      <c r="A76" s="4">
        <v>43965</v>
      </c>
      <c r="B76">
        <v>111137</v>
      </c>
      <c r="D76">
        <v>3366</v>
      </c>
      <c r="F76">
        <v>1854</v>
      </c>
      <c r="H76" s="5">
        <v>215</v>
      </c>
      <c r="I76" s="5">
        <f t="shared" si="26"/>
        <v>203</v>
      </c>
      <c r="J76" s="5">
        <v>12</v>
      </c>
      <c r="K76" s="5"/>
      <c r="L76" s="5">
        <v>1639</v>
      </c>
      <c r="M76" s="5"/>
      <c r="N76" s="5">
        <v>1249</v>
      </c>
      <c r="O76" s="5">
        <v>262</v>
      </c>
      <c r="P76" t="s">
        <v>45</v>
      </c>
      <c r="Q76">
        <f t="shared" si="52"/>
        <v>1854</v>
      </c>
      <c r="R76">
        <f t="shared" si="53"/>
        <v>3365</v>
      </c>
      <c r="T76">
        <f t="shared" si="54"/>
        <v>1249</v>
      </c>
      <c r="U76" s="5">
        <f t="shared" si="55"/>
        <v>1639</v>
      </c>
      <c r="V76" s="5">
        <f t="shared" si="56"/>
        <v>203</v>
      </c>
      <c r="W76">
        <f t="shared" si="57"/>
        <v>12</v>
      </c>
      <c r="X76">
        <f t="shared" si="58"/>
        <v>262</v>
      </c>
      <c r="AE76" s="3">
        <f t="shared" si="76"/>
        <v>3146</v>
      </c>
      <c r="AF76" s="3">
        <f t="shared" si="77"/>
        <v>12</v>
      </c>
      <c r="AG76" s="3">
        <f t="shared" si="78"/>
        <v>-35</v>
      </c>
      <c r="AH76" s="3">
        <f t="shared" si="79"/>
        <v>-10</v>
      </c>
      <c r="AI76" s="3">
        <f t="shared" si="80"/>
        <v>-1</v>
      </c>
      <c r="AJ76" s="3">
        <f t="shared" si="81"/>
        <v>-25</v>
      </c>
      <c r="AK76" s="3">
        <f t="shared" si="82"/>
        <v>46</v>
      </c>
      <c r="AL76" s="3">
        <f t="shared" si="83"/>
        <v>0</v>
      </c>
      <c r="AM76" s="3"/>
      <c r="AN76" s="3">
        <f t="shared" si="84"/>
        <v>3134</v>
      </c>
      <c r="AO76" s="3">
        <f t="shared" si="85"/>
        <v>12</v>
      </c>
      <c r="AQ76" s="6">
        <f t="shared" si="68"/>
        <v>2.9132057301071386E-2</v>
      </c>
      <c r="AR76" s="6">
        <f t="shared" si="69"/>
        <v>3.5778175313059034E-3</v>
      </c>
      <c r="AS76" s="6">
        <f t="shared" si="70"/>
        <v>-1.8528321863419798E-2</v>
      </c>
      <c r="AT76" s="6">
        <f t="shared" si="71"/>
        <v>-4.4444444444444446E-2</v>
      </c>
      <c r="AU76" s="6">
        <f t="shared" si="72"/>
        <v>-7.6923076923076927E-2</v>
      </c>
      <c r="AV76" s="6">
        <f t="shared" si="73"/>
        <v>-1.5024038461538462E-2</v>
      </c>
      <c r="AW76" s="6">
        <f t="shared" si="74"/>
        <v>3.8237738985868665E-2</v>
      </c>
      <c r="AX76" s="6">
        <f t="shared" si="75"/>
        <v>0</v>
      </c>
      <c r="AZ76" s="2">
        <f t="shared" si="59"/>
        <v>3.0286943142247856E-2</v>
      </c>
      <c r="BA76" s="2">
        <f t="shared" si="51"/>
        <v>3.8143674507310869E-3</v>
      </c>
      <c r="BB76" s="2">
        <f t="shared" si="60"/>
        <v>6.387403446226976E-2</v>
      </c>
      <c r="BC76" s="2">
        <f t="shared" si="61"/>
        <v>6.0308972073677955E-2</v>
      </c>
      <c r="BD76" s="2">
        <f t="shared" si="62"/>
        <v>3.5650623885918001E-3</v>
      </c>
      <c r="BE76" s="2">
        <f t="shared" si="63"/>
        <v>0.48692810457516339</v>
      </c>
      <c r="BF76" s="2">
        <f t="shared" si="64"/>
        <v>0.3710635769459299</v>
      </c>
      <c r="BG76" s="2">
        <f t="shared" si="65"/>
        <v>7.7837195484254301E-2</v>
      </c>
    </row>
    <row r="77" spans="1:59" hidden="1" outlineLevel="1">
      <c r="A77" s="4">
        <v>43966</v>
      </c>
      <c r="B77">
        <v>112929</v>
      </c>
      <c r="D77">
        <v>3374</v>
      </c>
      <c r="F77">
        <v>1760</v>
      </c>
      <c r="H77" s="5">
        <v>209</v>
      </c>
      <c r="I77" s="5">
        <f t="shared" si="26"/>
        <v>198</v>
      </c>
      <c r="J77" s="5">
        <v>11</v>
      </c>
      <c r="K77" s="5"/>
      <c r="L77" s="5">
        <v>1551</v>
      </c>
      <c r="M77" s="5"/>
      <c r="N77" s="5">
        <v>1351</v>
      </c>
      <c r="O77" s="5">
        <v>263</v>
      </c>
      <c r="Q77">
        <f t="shared" si="52"/>
        <v>1760</v>
      </c>
      <c r="R77">
        <f t="shared" si="53"/>
        <v>3374</v>
      </c>
      <c r="T77">
        <f t="shared" si="54"/>
        <v>1351</v>
      </c>
      <c r="U77" s="5">
        <f t="shared" si="55"/>
        <v>1551</v>
      </c>
      <c r="V77" s="5">
        <f t="shared" si="56"/>
        <v>198</v>
      </c>
      <c r="W77">
        <f t="shared" si="57"/>
        <v>11</v>
      </c>
      <c r="X77">
        <f t="shared" si="58"/>
        <v>263</v>
      </c>
      <c r="AE77" s="3">
        <f t="shared" si="76"/>
        <v>1792</v>
      </c>
      <c r="AF77" s="3">
        <f t="shared" si="77"/>
        <v>8</v>
      </c>
      <c r="AG77" s="3">
        <f t="shared" si="78"/>
        <v>-94</v>
      </c>
      <c r="AH77" s="3">
        <f t="shared" si="79"/>
        <v>-6</v>
      </c>
      <c r="AI77" s="3">
        <f t="shared" si="80"/>
        <v>-1</v>
      </c>
      <c r="AJ77" s="3">
        <f t="shared" si="81"/>
        <v>-88</v>
      </c>
      <c r="AK77" s="3">
        <f t="shared" si="82"/>
        <v>102</v>
      </c>
      <c r="AL77" s="3">
        <f t="shared" si="83"/>
        <v>1</v>
      </c>
      <c r="AM77" s="3"/>
      <c r="AN77" s="3">
        <f t="shared" si="84"/>
        <v>1784</v>
      </c>
      <c r="AO77" s="3">
        <f t="shared" si="85"/>
        <v>8</v>
      </c>
      <c r="AQ77" s="6">
        <f t="shared" si="68"/>
        <v>1.612424305136903E-2</v>
      </c>
      <c r="AR77" s="6">
        <f t="shared" si="69"/>
        <v>2.3767082590612004E-3</v>
      </c>
      <c r="AS77" s="6">
        <f t="shared" si="70"/>
        <v>-5.070118662351672E-2</v>
      </c>
      <c r="AT77" s="6">
        <f t="shared" si="71"/>
        <v>-2.7906976744186046E-2</v>
      </c>
      <c r="AU77" s="6">
        <f t="shared" si="72"/>
        <v>-8.3333333333333329E-2</v>
      </c>
      <c r="AV77" s="6">
        <f t="shared" si="73"/>
        <v>-5.3691275167785234E-2</v>
      </c>
      <c r="AW77" s="6">
        <f t="shared" si="74"/>
        <v>8.1665332265812657E-2</v>
      </c>
      <c r="AX77" s="6">
        <f t="shared" si="75"/>
        <v>3.8167938931297708E-3</v>
      </c>
      <c r="AZ77" s="2">
        <f t="shared" si="59"/>
        <v>2.9877179466744591E-2</v>
      </c>
      <c r="BA77" s="2">
        <f t="shared" si="51"/>
        <v>4.464285714285714E-3</v>
      </c>
      <c r="BB77" s="2">
        <f t="shared" si="60"/>
        <v>6.194427978660344E-2</v>
      </c>
      <c r="BC77" s="2">
        <f t="shared" si="61"/>
        <v>5.8684054534676941E-2</v>
      </c>
      <c r="BD77" s="2">
        <f t="shared" si="62"/>
        <v>3.2602252519264969E-3</v>
      </c>
      <c r="BE77" s="2">
        <f t="shared" si="63"/>
        <v>0.45969176052163602</v>
      </c>
      <c r="BF77" s="2">
        <f t="shared" si="64"/>
        <v>0.40041493775933612</v>
      </c>
      <c r="BG77" s="2">
        <f t="shared" si="65"/>
        <v>7.7949021932424423E-2</v>
      </c>
    </row>
    <row r="78" spans="1:59" hidden="1" outlineLevel="1">
      <c r="A78" s="4">
        <v>43967</v>
      </c>
      <c r="B78">
        <v>114963</v>
      </c>
      <c r="D78">
        <v>3382</v>
      </c>
      <c r="F78">
        <v>1659</v>
      </c>
      <c r="H78" s="5">
        <v>171</v>
      </c>
      <c r="I78" s="5">
        <f t="shared" si="26"/>
        <v>159</v>
      </c>
      <c r="J78" s="5">
        <v>12</v>
      </c>
      <c r="K78" s="5"/>
      <c r="L78" s="5">
        <v>1488</v>
      </c>
      <c r="M78" s="5"/>
      <c r="N78" s="5">
        <v>1458</v>
      </c>
      <c r="O78" s="5">
        <v>265</v>
      </c>
      <c r="Q78">
        <f t="shared" si="52"/>
        <v>1659</v>
      </c>
      <c r="R78">
        <f t="shared" si="53"/>
        <v>3382</v>
      </c>
      <c r="T78">
        <f t="shared" si="54"/>
        <v>1458</v>
      </c>
      <c r="U78" s="5">
        <f t="shared" si="55"/>
        <v>1488</v>
      </c>
      <c r="V78" s="5">
        <f t="shared" si="56"/>
        <v>159</v>
      </c>
      <c r="W78">
        <f t="shared" si="57"/>
        <v>12</v>
      </c>
      <c r="X78">
        <f t="shared" si="58"/>
        <v>265</v>
      </c>
      <c r="AE78" s="3">
        <f t="shared" si="76"/>
        <v>2034</v>
      </c>
      <c r="AF78" s="3">
        <f t="shared" si="77"/>
        <v>8</v>
      </c>
      <c r="AG78" s="3">
        <f t="shared" si="78"/>
        <v>-101</v>
      </c>
      <c r="AH78" s="3">
        <f t="shared" si="79"/>
        <v>-38</v>
      </c>
      <c r="AI78" s="3">
        <f t="shared" si="80"/>
        <v>1</v>
      </c>
      <c r="AJ78" s="3">
        <f t="shared" si="81"/>
        <v>-63</v>
      </c>
      <c r="AK78" s="3">
        <f t="shared" si="82"/>
        <v>107</v>
      </c>
      <c r="AL78" s="3">
        <f t="shared" si="83"/>
        <v>2</v>
      </c>
      <c r="AM78" s="3"/>
      <c r="AN78" s="3">
        <f t="shared" si="84"/>
        <v>2026</v>
      </c>
      <c r="AO78" s="3">
        <f t="shared" si="85"/>
        <v>8</v>
      </c>
      <c r="AQ78" s="6">
        <f t="shared" si="68"/>
        <v>1.8011316845097363E-2</v>
      </c>
      <c r="AR78" s="6">
        <f t="shared" si="69"/>
        <v>2.3710729104919974E-3</v>
      </c>
      <c r="AS78" s="6">
        <f t="shared" si="70"/>
        <v>-5.7386363636363638E-2</v>
      </c>
      <c r="AT78" s="6">
        <f t="shared" si="71"/>
        <v>-0.18181818181818182</v>
      </c>
      <c r="AU78" s="6">
        <f t="shared" si="72"/>
        <v>9.0909090909090912E-2</v>
      </c>
      <c r="AV78" s="6">
        <f t="shared" si="73"/>
        <v>-4.0618955512572531E-2</v>
      </c>
      <c r="AW78" s="6">
        <f t="shared" si="74"/>
        <v>7.9200592153960025E-2</v>
      </c>
      <c r="AX78" s="6">
        <f t="shared" si="75"/>
        <v>7.6045627376425855E-3</v>
      </c>
      <c r="AZ78" s="2">
        <f t="shared" si="59"/>
        <v>2.9418160625592583E-2</v>
      </c>
      <c r="BA78" s="2">
        <f t="shared" si="51"/>
        <v>3.9331366764995086E-3</v>
      </c>
      <c r="BB78" s="2">
        <f t="shared" si="60"/>
        <v>5.0561797752808987E-2</v>
      </c>
      <c r="BC78" s="2">
        <f t="shared" si="61"/>
        <v>4.7013601419278531E-2</v>
      </c>
      <c r="BD78" s="2">
        <f t="shared" si="62"/>
        <v>3.5481963335304554E-3</v>
      </c>
      <c r="BE78" s="2">
        <f t="shared" si="63"/>
        <v>0.43997634535777647</v>
      </c>
      <c r="BF78" s="2">
        <f t="shared" si="64"/>
        <v>0.43110585452395034</v>
      </c>
      <c r="BG78" s="2">
        <f t="shared" si="65"/>
        <v>7.8356002365464222E-2</v>
      </c>
    </row>
    <row r="79" spans="1:59" hidden="1" outlineLevel="1">
      <c r="A79" s="4">
        <v>43968</v>
      </c>
      <c r="B79">
        <v>117426</v>
      </c>
      <c r="D79">
        <v>3388</v>
      </c>
      <c r="F79">
        <v>1555</v>
      </c>
      <c r="H79" s="5">
        <v>158</v>
      </c>
      <c r="I79" s="5">
        <f t="shared" si="26"/>
        <v>145</v>
      </c>
      <c r="J79" s="5">
        <v>13</v>
      </c>
      <c r="K79" s="5"/>
      <c r="L79" s="5">
        <v>1397</v>
      </c>
      <c r="M79" s="5"/>
      <c r="N79" s="5">
        <v>1566</v>
      </c>
      <c r="O79" s="5">
        <v>267</v>
      </c>
      <c r="Q79">
        <f t="shared" si="52"/>
        <v>1555</v>
      </c>
      <c r="R79">
        <f t="shared" si="53"/>
        <v>3388</v>
      </c>
      <c r="T79">
        <f t="shared" si="54"/>
        <v>1566</v>
      </c>
      <c r="U79" s="5">
        <f t="shared" si="55"/>
        <v>1397</v>
      </c>
      <c r="V79" s="5">
        <f t="shared" si="56"/>
        <v>145</v>
      </c>
      <c r="W79">
        <f t="shared" si="57"/>
        <v>13</v>
      </c>
      <c r="X79">
        <f t="shared" si="58"/>
        <v>267</v>
      </c>
      <c r="AE79" s="3">
        <f t="shared" si="76"/>
        <v>2463</v>
      </c>
      <c r="AF79" s="3">
        <f t="shared" si="77"/>
        <v>6</v>
      </c>
      <c r="AG79" s="3">
        <f t="shared" si="78"/>
        <v>-104</v>
      </c>
      <c r="AH79" s="3">
        <f t="shared" si="79"/>
        <v>-13</v>
      </c>
      <c r="AI79" s="3">
        <f t="shared" si="80"/>
        <v>1</v>
      </c>
      <c r="AJ79" s="3">
        <f t="shared" si="81"/>
        <v>-91</v>
      </c>
      <c r="AK79" s="3">
        <f t="shared" si="82"/>
        <v>108</v>
      </c>
      <c r="AL79" s="3">
        <f t="shared" si="83"/>
        <v>2</v>
      </c>
      <c r="AM79" s="3"/>
      <c r="AN79" s="3">
        <f t="shared" si="84"/>
        <v>2457</v>
      </c>
      <c r="AO79" s="3">
        <f t="shared" si="85"/>
        <v>6</v>
      </c>
      <c r="AQ79" s="6">
        <f t="shared" si="68"/>
        <v>2.1424284334959943E-2</v>
      </c>
      <c r="AR79" s="6">
        <f t="shared" si="69"/>
        <v>1.7740981667652277E-3</v>
      </c>
      <c r="AS79" s="6">
        <f t="shared" si="70"/>
        <v>-6.268836648583484E-2</v>
      </c>
      <c r="AT79" s="6">
        <f t="shared" si="71"/>
        <v>-7.6023391812865493E-2</v>
      </c>
      <c r="AU79" s="6">
        <f t="shared" si="72"/>
        <v>8.3333333333333329E-2</v>
      </c>
      <c r="AV79" s="6">
        <f t="shared" si="73"/>
        <v>-6.1155913978494625E-2</v>
      </c>
      <c r="AW79" s="6">
        <f t="shared" si="74"/>
        <v>7.407407407407407E-2</v>
      </c>
      <c r="AX79" s="6">
        <f t="shared" si="75"/>
        <v>7.5471698113207548E-3</v>
      </c>
      <c r="AZ79" s="2">
        <f t="shared" si="59"/>
        <v>2.8852213308807249E-2</v>
      </c>
      <c r="BA79" s="17">
        <f t="shared" si="51"/>
        <v>2.4360535931790498E-3</v>
      </c>
      <c r="BB79" s="2">
        <f t="shared" si="60"/>
        <v>4.6635182998819365E-2</v>
      </c>
      <c r="BC79" s="2">
        <f t="shared" si="61"/>
        <v>4.2798110979929159E-2</v>
      </c>
      <c r="BD79" s="2">
        <f t="shared" si="62"/>
        <v>3.8370720188902006E-3</v>
      </c>
      <c r="BE79" s="2">
        <f t="shared" si="63"/>
        <v>0.41233766233766234</v>
      </c>
      <c r="BF79" s="2">
        <f t="shared" si="64"/>
        <v>0.46221959858323497</v>
      </c>
      <c r="BG79" s="2">
        <f t="shared" si="65"/>
        <v>7.880755608028335E-2</v>
      </c>
    </row>
    <row r="80" spans="1:59" hidden="1" outlineLevel="1">
      <c r="A80" s="4">
        <v>43969</v>
      </c>
      <c r="B80">
        <v>118859</v>
      </c>
      <c r="D80">
        <v>3395</v>
      </c>
      <c r="F80">
        <v>1539</v>
      </c>
      <c r="H80" s="5">
        <v>150</v>
      </c>
      <c r="I80" s="5">
        <f t="shared" si="26"/>
        <v>137</v>
      </c>
      <c r="J80" s="5">
        <v>13</v>
      </c>
      <c r="K80" s="5"/>
      <c r="L80" s="5">
        <v>1389</v>
      </c>
      <c r="M80" s="5"/>
      <c r="N80" s="5">
        <v>1589</v>
      </c>
      <c r="O80" s="5">
        <v>267</v>
      </c>
      <c r="Q80">
        <f t="shared" si="52"/>
        <v>1539</v>
      </c>
      <c r="R80">
        <f t="shared" si="53"/>
        <v>3395</v>
      </c>
      <c r="T80">
        <f t="shared" si="54"/>
        <v>1589</v>
      </c>
      <c r="U80" s="5">
        <f t="shared" si="55"/>
        <v>1389</v>
      </c>
      <c r="V80" s="5">
        <f t="shared" si="56"/>
        <v>137</v>
      </c>
      <c r="W80">
        <f t="shared" si="57"/>
        <v>13</v>
      </c>
      <c r="X80">
        <f t="shared" si="58"/>
        <v>267</v>
      </c>
      <c r="AE80" s="3">
        <f t="shared" si="76"/>
        <v>1433</v>
      </c>
      <c r="AF80" s="3">
        <f t="shared" si="77"/>
        <v>7</v>
      </c>
      <c r="AG80" s="3">
        <f t="shared" si="78"/>
        <v>-16</v>
      </c>
      <c r="AH80" s="3">
        <f t="shared" si="79"/>
        <v>-8</v>
      </c>
      <c r="AI80" s="3">
        <f t="shared" si="80"/>
        <v>0</v>
      </c>
      <c r="AJ80" s="3">
        <f t="shared" si="81"/>
        <v>-8</v>
      </c>
      <c r="AK80" s="3">
        <f t="shared" si="82"/>
        <v>23</v>
      </c>
      <c r="AL80" s="3">
        <f t="shared" si="83"/>
        <v>0</v>
      </c>
      <c r="AM80" s="3"/>
      <c r="AN80" s="3">
        <f t="shared" si="84"/>
        <v>1426</v>
      </c>
      <c r="AO80" s="3">
        <f t="shared" si="85"/>
        <v>7</v>
      </c>
      <c r="AQ80" s="6">
        <f t="shared" si="68"/>
        <v>1.2203430245431164E-2</v>
      </c>
      <c r="AR80" s="6">
        <f t="shared" si="69"/>
        <v>2.0661157024793389E-3</v>
      </c>
      <c r="AS80" s="6">
        <f t="shared" si="70"/>
        <v>-1.0289389067524116E-2</v>
      </c>
      <c r="AT80" s="6">
        <f t="shared" si="71"/>
        <v>-5.0632911392405063E-2</v>
      </c>
      <c r="AU80" s="6">
        <f t="shared" si="72"/>
        <v>0</v>
      </c>
      <c r="AV80" s="6">
        <f t="shared" si="73"/>
        <v>-5.7265569076592696E-3</v>
      </c>
      <c r="AW80" s="6">
        <f t="shared" si="74"/>
        <v>1.4687100893997445E-2</v>
      </c>
      <c r="AX80" s="6">
        <f t="shared" si="75"/>
        <v>0</v>
      </c>
      <c r="AZ80" s="2">
        <f t="shared" si="59"/>
        <v>2.8563255622207826E-2</v>
      </c>
      <c r="BA80" s="17">
        <f t="shared" si="51"/>
        <v>4.8848569434752267E-3</v>
      </c>
      <c r="BB80" s="2">
        <f t="shared" si="60"/>
        <v>4.4182621502209134E-2</v>
      </c>
      <c r="BC80" s="2">
        <f t="shared" si="61"/>
        <v>4.0353460972017675E-2</v>
      </c>
      <c r="BD80" s="2">
        <f t="shared" si="62"/>
        <v>3.8291605301914579E-3</v>
      </c>
      <c r="BE80" s="2">
        <f t="shared" si="63"/>
        <v>0.40913107511045654</v>
      </c>
      <c r="BF80" s="2">
        <f t="shared" si="64"/>
        <v>0.46804123711340206</v>
      </c>
      <c r="BG80" s="2">
        <f t="shared" si="65"/>
        <v>7.8645066273932251E-2</v>
      </c>
    </row>
    <row r="81" spans="1:59" hidden="1" outlineLevel="1">
      <c r="A81" s="4">
        <v>43970</v>
      </c>
      <c r="B81">
        <v>122040</v>
      </c>
      <c r="D81">
        <v>3403</v>
      </c>
      <c r="F81">
        <v>1524</v>
      </c>
      <c r="H81" s="5">
        <v>137</v>
      </c>
      <c r="I81" s="5">
        <f t="shared" si="26"/>
        <v>125</v>
      </c>
      <c r="J81" s="5">
        <v>12</v>
      </c>
      <c r="K81" s="5"/>
      <c r="L81" s="5">
        <v>1387</v>
      </c>
      <c r="M81" s="5"/>
      <c r="N81" s="5">
        <v>1611</v>
      </c>
      <c r="O81" s="5">
        <v>268</v>
      </c>
      <c r="Q81">
        <f t="shared" si="52"/>
        <v>1524</v>
      </c>
      <c r="R81">
        <f t="shared" si="53"/>
        <v>3403</v>
      </c>
      <c r="T81">
        <f t="shared" si="54"/>
        <v>1611</v>
      </c>
      <c r="U81" s="5">
        <f t="shared" si="55"/>
        <v>1387</v>
      </c>
      <c r="V81" s="5">
        <f t="shared" si="56"/>
        <v>125</v>
      </c>
      <c r="W81">
        <f t="shared" si="57"/>
        <v>12</v>
      </c>
      <c r="X81">
        <f t="shared" si="58"/>
        <v>268</v>
      </c>
      <c r="AE81" s="3">
        <f t="shared" si="76"/>
        <v>3181</v>
      </c>
      <c r="AF81" s="3">
        <f t="shared" si="77"/>
        <v>8</v>
      </c>
      <c r="AG81" s="3">
        <f t="shared" si="78"/>
        <v>-15</v>
      </c>
      <c r="AH81" s="3">
        <f t="shared" si="79"/>
        <v>-13</v>
      </c>
      <c r="AI81" s="3">
        <f t="shared" si="80"/>
        <v>-1</v>
      </c>
      <c r="AJ81" s="3">
        <f t="shared" si="81"/>
        <v>-2</v>
      </c>
      <c r="AK81" s="3">
        <f t="shared" si="82"/>
        <v>22</v>
      </c>
      <c r="AL81" s="3">
        <f t="shared" si="83"/>
        <v>1</v>
      </c>
      <c r="AM81" s="3"/>
      <c r="AN81" s="3">
        <f t="shared" si="84"/>
        <v>3173</v>
      </c>
      <c r="AO81" s="3">
        <f t="shared" si="85"/>
        <v>8</v>
      </c>
      <c r="AQ81" s="6">
        <f t="shared" si="68"/>
        <v>2.6762802985049513E-2</v>
      </c>
      <c r="AR81" s="6">
        <f t="shared" si="69"/>
        <v>2.3564064801178202E-3</v>
      </c>
      <c r="AS81" s="6">
        <f t="shared" si="70"/>
        <v>-9.7465886939571145E-3</v>
      </c>
      <c r="AT81" s="6">
        <f t="shared" si="71"/>
        <v>-8.666666666666667E-2</v>
      </c>
      <c r="AU81" s="6">
        <f t="shared" si="72"/>
        <v>-7.6923076923076927E-2</v>
      </c>
      <c r="AV81" s="6">
        <f t="shared" si="73"/>
        <v>-1.4398848092152627E-3</v>
      </c>
      <c r="AW81" s="6">
        <f t="shared" si="74"/>
        <v>1.3845185651353053E-2</v>
      </c>
      <c r="AX81" s="6">
        <f t="shared" si="75"/>
        <v>3.7453183520599251E-3</v>
      </c>
      <c r="AZ81" s="2">
        <f t="shared" si="59"/>
        <v>2.7884300229432973E-2</v>
      </c>
      <c r="BA81" s="17">
        <f t="shared" si="51"/>
        <v>2.5149324111914491E-3</v>
      </c>
      <c r="BB81" s="2">
        <f t="shared" si="60"/>
        <v>4.0258595357037907E-2</v>
      </c>
      <c r="BC81" s="2">
        <f t="shared" si="61"/>
        <v>3.6732295033793709E-2</v>
      </c>
      <c r="BD81" s="2">
        <f t="shared" si="62"/>
        <v>3.5263003232441962E-3</v>
      </c>
      <c r="BE81" s="2">
        <f t="shared" si="63"/>
        <v>0.40758154569497501</v>
      </c>
      <c r="BF81" s="2">
        <f t="shared" si="64"/>
        <v>0.47340581839553336</v>
      </c>
      <c r="BG81" s="2">
        <f t="shared" si="65"/>
        <v>7.8754040552453719E-2</v>
      </c>
    </row>
    <row r="82" spans="1:59" hidden="1" outlineLevel="1">
      <c r="A82" s="4">
        <v>43971</v>
      </c>
      <c r="B82">
        <v>123573</v>
      </c>
      <c r="D82">
        <v>3411</v>
      </c>
      <c r="F82">
        <v>1523</v>
      </c>
      <c r="H82" s="5">
        <v>129</v>
      </c>
      <c r="I82" s="5">
        <f t="shared" si="26"/>
        <v>118</v>
      </c>
      <c r="J82" s="5">
        <v>11</v>
      </c>
      <c r="K82" s="5"/>
      <c r="L82" s="5">
        <v>1394</v>
      </c>
      <c r="M82" s="5"/>
      <c r="N82" s="5">
        <v>1620</v>
      </c>
      <c r="O82" s="5">
        <v>268</v>
      </c>
      <c r="Q82">
        <f t="shared" si="52"/>
        <v>1523</v>
      </c>
      <c r="R82">
        <f t="shared" si="53"/>
        <v>3411</v>
      </c>
      <c r="T82">
        <f t="shared" si="54"/>
        <v>1620</v>
      </c>
      <c r="U82" s="5">
        <f t="shared" si="55"/>
        <v>1394</v>
      </c>
      <c r="V82" s="5">
        <f t="shared" si="56"/>
        <v>118</v>
      </c>
      <c r="W82">
        <f t="shared" si="57"/>
        <v>11</v>
      </c>
      <c r="X82">
        <f t="shared" si="58"/>
        <v>268</v>
      </c>
      <c r="AE82" s="3">
        <f t="shared" si="76"/>
        <v>1533</v>
      </c>
      <c r="AF82" s="3">
        <f t="shared" si="77"/>
        <v>8</v>
      </c>
      <c r="AG82" s="3">
        <f t="shared" si="78"/>
        <v>-1</v>
      </c>
      <c r="AH82" s="3">
        <f t="shared" si="79"/>
        <v>-8</v>
      </c>
      <c r="AI82" s="3">
        <f t="shared" si="80"/>
        <v>-1</v>
      </c>
      <c r="AJ82" s="3">
        <f t="shared" si="81"/>
        <v>7</v>
      </c>
      <c r="AK82" s="3">
        <f t="shared" si="82"/>
        <v>9</v>
      </c>
      <c r="AL82" s="3">
        <f t="shared" si="83"/>
        <v>0</v>
      </c>
      <c r="AM82" s="3"/>
      <c r="AN82" s="3">
        <f t="shared" si="84"/>
        <v>1525</v>
      </c>
      <c r="AO82" s="3">
        <f t="shared" si="85"/>
        <v>8</v>
      </c>
      <c r="AQ82" s="6">
        <f t="shared" si="68"/>
        <v>1.2561455260570304E-2</v>
      </c>
      <c r="AR82" s="6">
        <f t="shared" si="69"/>
        <v>2.3508668821627977E-3</v>
      </c>
      <c r="AS82" s="6">
        <f t="shared" si="70"/>
        <v>-6.5616797900262466E-4</v>
      </c>
      <c r="AT82" s="6">
        <f t="shared" si="71"/>
        <v>-5.8394160583941604E-2</v>
      </c>
      <c r="AU82" s="6">
        <f t="shared" si="72"/>
        <v>-8.3333333333333329E-2</v>
      </c>
      <c r="AV82" s="6">
        <f t="shared" si="73"/>
        <v>5.0468637346791634E-3</v>
      </c>
      <c r="AW82" s="6">
        <f t="shared" si="74"/>
        <v>5.5865921787709499E-3</v>
      </c>
      <c r="AX82" s="6">
        <f t="shared" si="75"/>
        <v>0</v>
      </c>
      <c r="AZ82" s="2">
        <f t="shared" si="59"/>
        <v>2.7603117185793013E-2</v>
      </c>
      <c r="BA82" s="17">
        <f t="shared" si="51"/>
        <v>5.2185257664709717E-3</v>
      </c>
      <c r="BB82" s="2">
        <f t="shared" si="60"/>
        <v>3.7818821459982409E-2</v>
      </c>
      <c r="BC82" s="2">
        <f t="shared" si="61"/>
        <v>3.4593960715332744E-2</v>
      </c>
      <c r="BD82" s="2">
        <f t="shared" si="62"/>
        <v>3.2248607446496626E-3</v>
      </c>
      <c r="BE82" s="2">
        <f t="shared" si="63"/>
        <v>0.40867780709469365</v>
      </c>
      <c r="BF82" s="2">
        <f t="shared" si="64"/>
        <v>0.47493403693931396</v>
      </c>
      <c r="BG82" s="2">
        <f t="shared" si="65"/>
        <v>7.8569334506009975E-2</v>
      </c>
    </row>
    <row r="83" spans="1:59" hidden="1" outlineLevel="1">
      <c r="A83" s="4">
        <v>43972</v>
      </c>
      <c r="B83">
        <v>127348</v>
      </c>
      <c r="D83">
        <v>3417</v>
      </c>
      <c r="F83">
        <v>1522</v>
      </c>
      <c r="H83" s="5">
        <v>118</v>
      </c>
      <c r="I83" s="5">
        <f t="shared" si="26"/>
        <v>107</v>
      </c>
      <c r="J83" s="5">
        <v>11</v>
      </c>
      <c r="K83" s="5"/>
      <c r="L83" s="5">
        <v>1404</v>
      </c>
      <c r="M83" s="5"/>
      <c r="N83" s="5">
        <v>1627</v>
      </c>
      <c r="O83" s="5">
        <v>268</v>
      </c>
      <c r="Q83">
        <f t="shared" si="52"/>
        <v>1522</v>
      </c>
      <c r="R83">
        <f t="shared" si="53"/>
        <v>3417</v>
      </c>
      <c r="T83">
        <f t="shared" si="54"/>
        <v>1627</v>
      </c>
      <c r="U83" s="5">
        <f t="shared" si="55"/>
        <v>1404</v>
      </c>
      <c r="V83" s="5">
        <f t="shared" si="56"/>
        <v>107</v>
      </c>
      <c r="W83">
        <f t="shared" si="57"/>
        <v>11</v>
      </c>
      <c r="X83">
        <f t="shared" si="58"/>
        <v>268</v>
      </c>
      <c r="AE83" s="3">
        <f t="shared" si="76"/>
        <v>3775</v>
      </c>
      <c r="AF83" s="3">
        <f t="shared" si="77"/>
        <v>6</v>
      </c>
      <c r="AG83" s="3">
        <f t="shared" si="78"/>
        <v>-1</v>
      </c>
      <c r="AH83" s="3">
        <f t="shared" si="79"/>
        <v>-11</v>
      </c>
      <c r="AI83" s="3">
        <f t="shared" si="80"/>
        <v>0</v>
      </c>
      <c r="AJ83" s="3">
        <f t="shared" si="81"/>
        <v>10</v>
      </c>
      <c r="AK83" s="3">
        <f t="shared" si="82"/>
        <v>7</v>
      </c>
      <c r="AL83" s="3">
        <f t="shared" si="83"/>
        <v>0</v>
      </c>
      <c r="AM83" s="3"/>
      <c r="AN83" s="3">
        <f t="shared" si="84"/>
        <v>3769</v>
      </c>
      <c r="AO83" s="3">
        <f t="shared" si="85"/>
        <v>6</v>
      </c>
      <c r="AQ83" s="6">
        <f t="shared" si="68"/>
        <v>3.054874446683337E-2</v>
      </c>
      <c r="AR83" s="6">
        <f t="shared" si="69"/>
        <v>1.7590149516270889E-3</v>
      </c>
      <c r="AS83" s="6">
        <f t="shared" si="70"/>
        <v>-6.5659881812212733E-4</v>
      </c>
      <c r="AT83" s="6">
        <f t="shared" si="71"/>
        <v>-8.5271317829457363E-2</v>
      </c>
      <c r="AU83" s="6">
        <f t="shared" si="72"/>
        <v>0</v>
      </c>
      <c r="AV83" s="6">
        <f t="shared" si="73"/>
        <v>7.1736011477761836E-3</v>
      </c>
      <c r="AW83" s="6">
        <f t="shared" si="74"/>
        <v>4.3209876543209872E-3</v>
      </c>
      <c r="AX83" s="6">
        <f t="shared" si="75"/>
        <v>0</v>
      </c>
      <c r="AZ83" s="2">
        <f t="shared" si="59"/>
        <v>2.6831987938562049E-2</v>
      </c>
      <c r="BA83" s="17">
        <f t="shared" si="51"/>
        <v>1.5894039735099338E-3</v>
      </c>
      <c r="BB83" s="2">
        <f t="shared" si="60"/>
        <v>3.4533216271583261E-2</v>
      </c>
      <c r="BC83" s="2">
        <f t="shared" si="61"/>
        <v>3.1314018144571264E-2</v>
      </c>
      <c r="BD83" s="2">
        <f t="shared" si="62"/>
        <v>3.2191981270119989E-3</v>
      </c>
      <c r="BE83" s="2">
        <f t="shared" si="63"/>
        <v>0.4108867427568042</v>
      </c>
      <c r="BF83" s="2">
        <f t="shared" si="64"/>
        <v>0.4761486684225929</v>
      </c>
      <c r="BG83" s="2">
        <f t="shared" si="65"/>
        <v>7.8431372549019607E-2</v>
      </c>
    </row>
    <row r="84" spans="1:59" hidden="1" outlineLevel="1">
      <c r="A84" s="4">
        <v>43973</v>
      </c>
      <c r="B84">
        <v>129431</v>
      </c>
      <c r="D84">
        <v>3421</v>
      </c>
      <c r="F84">
        <v>1519</v>
      </c>
      <c r="H84" s="5">
        <v>113</v>
      </c>
      <c r="I84" s="5">
        <f t="shared" si="26"/>
        <v>103</v>
      </c>
      <c r="J84" s="5">
        <v>10</v>
      </c>
      <c r="K84" s="5"/>
      <c r="L84" s="5">
        <v>1406</v>
      </c>
      <c r="M84" s="5"/>
      <c r="N84" s="5">
        <v>1634</v>
      </c>
      <c r="O84" s="5">
        <v>268</v>
      </c>
      <c r="Q84">
        <f t="shared" si="52"/>
        <v>1519</v>
      </c>
      <c r="R84">
        <f t="shared" si="53"/>
        <v>3421</v>
      </c>
      <c r="T84">
        <f t="shared" si="54"/>
        <v>1634</v>
      </c>
      <c r="U84" s="5">
        <f t="shared" si="55"/>
        <v>1406</v>
      </c>
      <c r="V84" s="5">
        <f t="shared" si="56"/>
        <v>103</v>
      </c>
      <c r="W84">
        <f t="shared" si="57"/>
        <v>10</v>
      </c>
      <c r="X84">
        <f t="shared" si="58"/>
        <v>268</v>
      </c>
      <c r="AE84" s="3">
        <f t="shared" si="76"/>
        <v>2083</v>
      </c>
      <c r="AF84" s="3">
        <f t="shared" si="77"/>
        <v>4</v>
      </c>
      <c r="AG84" s="3">
        <f t="shared" si="78"/>
        <v>-3</v>
      </c>
      <c r="AH84" s="3">
        <f t="shared" si="79"/>
        <v>-5</v>
      </c>
      <c r="AI84" s="3">
        <f t="shared" si="80"/>
        <v>-1</v>
      </c>
      <c r="AJ84" s="3">
        <f t="shared" si="81"/>
        <v>2</v>
      </c>
      <c r="AK84" s="3">
        <f t="shared" si="82"/>
        <v>7</v>
      </c>
      <c r="AL84" s="3">
        <f t="shared" si="83"/>
        <v>0</v>
      </c>
      <c r="AM84" s="3"/>
      <c r="AN84" s="3">
        <f t="shared" si="84"/>
        <v>2079</v>
      </c>
      <c r="AO84" s="3">
        <f t="shared" si="85"/>
        <v>4</v>
      </c>
      <c r="AQ84" s="6">
        <f t="shared" si="68"/>
        <v>1.6356754719351697E-2</v>
      </c>
      <c r="AR84" s="6">
        <f t="shared" si="69"/>
        <v>1.1706175007316359E-3</v>
      </c>
      <c r="AS84" s="6">
        <f t="shared" si="70"/>
        <v>-1.9710906701708277E-3</v>
      </c>
      <c r="AT84" s="6">
        <f t="shared" si="71"/>
        <v>-4.2372881355932202E-2</v>
      </c>
      <c r="AU84" s="6">
        <f t="shared" si="72"/>
        <v>-9.0909090909090912E-2</v>
      </c>
      <c r="AV84" s="6">
        <f t="shared" si="73"/>
        <v>1.4245014245014246E-3</v>
      </c>
      <c r="AW84" s="6">
        <f t="shared" si="74"/>
        <v>4.3023970497848806E-3</v>
      </c>
      <c r="AX84" s="6">
        <f t="shared" si="75"/>
        <v>0</v>
      </c>
      <c r="AZ84" s="2">
        <f t="shared" si="59"/>
        <v>2.6431071381662816E-2</v>
      </c>
      <c r="BA84" s="17">
        <f t="shared" si="51"/>
        <v>1.9203072491598655E-3</v>
      </c>
      <c r="BB84" s="2">
        <f t="shared" si="60"/>
        <v>3.3031277404267756E-2</v>
      </c>
      <c r="BC84" s="2">
        <f t="shared" si="61"/>
        <v>3.0108155510084771E-2</v>
      </c>
      <c r="BD84" s="2">
        <f t="shared" si="62"/>
        <v>2.9231218941829875E-3</v>
      </c>
      <c r="BE84" s="2">
        <f t="shared" si="63"/>
        <v>0.41099093832212802</v>
      </c>
      <c r="BF84" s="2">
        <f t="shared" si="64"/>
        <v>0.47763811750950014</v>
      </c>
      <c r="BG84" s="2">
        <f t="shared" si="65"/>
        <v>7.833966676410406E-2</v>
      </c>
    </row>
    <row r="85" spans="1:59" hidden="1" outlineLevel="1">
      <c r="A85" s="4">
        <v>43974</v>
      </c>
      <c r="B85">
        <v>131913</v>
      </c>
      <c r="D85">
        <v>3421</v>
      </c>
      <c r="F85">
        <v>1512</v>
      </c>
      <c r="H85" s="5">
        <v>104</v>
      </c>
      <c r="I85" s="5">
        <f t="shared" si="26"/>
        <v>95</v>
      </c>
      <c r="J85" s="5">
        <v>9</v>
      </c>
      <c r="K85" s="5"/>
      <c r="L85" s="5">
        <v>1408</v>
      </c>
      <c r="M85" s="5"/>
      <c r="N85" s="5">
        <v>1640</v>
      </c>
      <c r="O85" s="5">
        <v>269</v>
      </c>
      <c r="Q85">
        <f t="shared" si="52"/>
        <v>1512</v>
      </c>
      <c r="R85">
        <f t="shared" si="53"/>
        <v>3421</v>
      </c>
      <c r="T85">
        <f t="shared" si="54"/>
        <v>1640</v>
      </c>
      <c r="U85" s="5">
        <f t="shared" si="55"/>
        <v>1408</v>
      </c>
      <c r="V85" s="5">
        <f t="shared" si="56"/>
        <v>95</v>
      </c>
      <c r="W85">
        <f t="shared" si="57"/>
        <v>9</v>
      </c>
      <c r="X85">
        <f t="shared" si="58"/>
        <v>269</v>
      </c>
      <c r="AE85" s="3">
        <f t="shared" si="76"/>
        <v>2482</v>
      </c>
      <c r="AF85" s="3">
        <f t="shared" si="77"/>
        <v>0</v>
      </c>
      <c r="AG85" s="3">
        <f t="shared" si="78"/>
        <v>-7</v>
      </c>
      <c r="AH85" s="3">
        <f t="shared" si="79"/>
        <v>-9</v>
      </c>
      <c r="AI85" s="3">
        <f t="shared" si="80"/>
        <v>-1</v>
      </c>
      <c r="AJ85" s="3">
        <f t="shared" si="81"/>
        <v>2</v>
      </c>
      <c r="AK85" s="3">
        <f t="shared" si="82"/>
        <v>6</v>
      </c>
      <c r="AL85" s="3">
        <f t="shared" si="83"/>
        <v>1</v>
      </c>
      <c r="AM85" s="3"/>
      <c r="AN85" s="3">
        <f t="shared" si="84"/>
        <v>2482</v>
      </c>
      <c r="AO85" s="3">
        <f t="shared" si="85"/>
        <v>0</v>
      </c>
      <c r="AQ85" s="6">
        <f t="shared" si="68"/>
        <v>1.9176240622416577E-2</v>
      </c>
      <c r="AR85" s="6">
        <f t="shared" si="69"/>
        <v>0</v>
      </c>
      <c r="AS85" s="6">
        <f t="shared" si="70"/>
        <v>-4.608294930875576E-3</v>
      </c>
      <c r="AT85" s="6">
        <f t="shared" si="71"/>
        <v>-7.9646017699115043E-2</v>
      </c>
      <c r="AU85" s="6">
        <f t="shared" si="72"/>
        <v>-0.1</v>
      </c>
      <c r="AV85" s="6">
        <f t="shared" si="73"/>
        <v>1.4224751066856331E-3</v>
      </c>
      <c r="AW85" s="6">
        <f t="shared" si="74"/>
        <v>3.6719706242350062E-3</v>
      </c>
      <c r="AX85" s="6">
        <f t="shared" si="75"/>
        <v>3.7313432835820895E-3</v>
      </c>
      <c r="AZ85" s="2">
        <f t="shared" si="59"/>
        <v>2.593375937170711E-2</v>
      </c>
      <c r="BA85" s="17">
        <f t="shared" si="51"/>
        <v>0</v>
      </c>
      <c r="BB85" s="2">
        <f t="shared" si="60"/>
        <v>3.0400467699503071E-2</v>
      </c>
      <c r="BC85" s="2">
        <f t="shared" si="61"/>
        <v>2.7769657994738382E-2</v>
      </c>
      <c r="BD85" s="2">
        <f t="shared" si="62"/>
        <v>2.6308097047646889E-3</v>
      </c>
      <c r="BE85" s="2">
        <f t="shared" si="63"/>
        <v>0.41157556270096463</v>
      </c>
      <c r="BF85" s="2">
        <f t="shared" si="64"/>
        <v>0.47939199064600996</v>
      </c>
      <c r="BG85" s="2">
        <f t="shared" si="65"/>
        <v>7.8631978953522363E-2</v>
      </c>
    </row>
    <row r="86" spans="1:59" hidden="1" outlineLevel="1">
      <c r="A86" s="4">
        <v>43975</v>
      </c>
      <c r="B86">
        <v>133249</v>
      </c>
      <c r="D86">
        <v>3423</v>
      </c>
      <c r="F86">
        <v>1453</v>
      </c>
      <c r="H86" s="5">
        <v>100</v>
      </c>
      <c r="I86" s="5">
        <f t="shared" si="26"/>
        <v>91</v>
      </c>
      <c r="J86" s="5">
        <v>9</v>
      </c>
      <c r="K86" s="5"/>
      <c r="L86" s="5">
        <v>1353</v>
      </c>
      <c r="M86" s="5"/>
      <c r="N86" s="5">
        <v>1701</v>
      </c>
      <c r="O86" s="5">
        <v>269</v>
      </c>
      <c r="Q86">
        <f t="shared" si="52"/>
        <v>1453</v>
      </c>
      <c r="R86">
        <f t="shared" si="53"/>
        <v>3423</v>
      </c>
      <c r="T86">
        <f t="shared" si="54"/>
        <v>1701</v>
      </c>
      <c r="U86" s="5">
        <f t="shared" si="55"/>
        <v>1353</v>
      </c>
      <c r="V86" s="5">
        <f t="shared" si="56"/>
        <v>91</v>
      </c>
      <c r="W86">
        <f t="shared" si="57"/>
        <v>9</v>
      </c>
      <c r="X86">
        <f t="shared" si="58"/>
        <v>269</v>
      </c>
      <c r="AE86" s="3">
        <f t="shared" si="76"/>
        <v>1336</v>
      </c>
      <c r="AF86" s="3">
        <f t="shared" si="77"/>
        <v>2</v>
      </c>
      <c r="AG86" s="3">
        <f t="shared" si="78"/>
        <v>-59</v>
      </c>
      <c r="AH86" s="3">
        <f t="shared" si="79"/>
        <v>-4</v>
      </c>
      <c r="AI86" s="3">
        <f t="shared" si="80"/>
        <v>0</v>
      </c>
      <c r="AJ86" s="3">
        <f t="shared" si="81"/>
        <v>-55</v>
      </c>
      <c r="AK86" s="3">
        <f t="shared" si="82"/>
        <v>61</v>
      </c>
      <c r="AL86" s="3">
        <f t="shared" si="83"/>
        <v>0</v>
      </c>
      <c r="AM86" s="3"/>
      <c r="AN86" s="3">
        <f t="shared" si="84"/>
        <v>1334</v>
      </c>
      <c r="AO86" s="3">
        <f t="shared" si="85"/>
        <v>2</v>
      </c>
      <c r="AQ86" s="6">
        <f t="shared" si="68"/>
        <v>1.0127887319672815E-2</v>
      </c>
      <c r="AR86" s="6">
        <f t="shared" si="69"/>
        <v>5.8462437883659746E-4</v>
      </c>
      <c r="AS86" s="6">
        <f t="shared" si="70"/>
        <v>-3.9021164021164019E-2</v>
      </c>
      <c r="AT86" s="6">
        <f t="shared" si="71"/>
        <v>-3.8461538461538464E-2</v>
      </c>
      <c r="AU86" s="6">
        <f t="shared" si="72"/>
        <v>0</v>
      </c>
      <c r="AV86" s="6">
        <f t="shared" si="73"/>
        <v>-3.90625E-2</v>
      </c>
      <c r="AW86" s="6">
        <f t="shared" si="74"/>
        <v>3.7195121951219511E-2</v>
      </c>
      <c r="AX86" s="6">
        <f t="shared" si="75"/>
        <v>0</v>
      </c>
      <c r="AZ86" s="2">
        <f t="shared" si="59"/>
        <v>2.5688748133194245E-2</v>
      </c>
      <c r="BA86" s="17">
        <f t="shared" si="51"/>
        <v>1.4970059880239522E-3</v>
      </c>
      <c r="BB86" s="2">
        <f t="shared" si="60"/>
        <v>2.9214139643587496E-2</v>
      </c>
      <c r="BC86" s="2">
        <f t="shared" si="61"/>
        <v>2.6584867075664622E-2</v>
      </c>
      <c r="BD86" s="2">
        <f t="shared" si="62"/>
        <v>2.6292725679228747E-3</v>
      </c>
      <c r="BE86" s="2">
        <f t="shared" si="63"/>
        <v>0.39526730937773885</v>
      </c>
      <c r="BF86" s="2">
        <f t="shared" si="64"/>
        <v>0.49693251533742333</v>
      </c>
      <c r="BG86" s="2">
        <f t="shared" si="65"/>
        <v>7.8586035641250371E-2</v>
      </c>
    </row>
    <row r="87" spans="1:59" hidden="1" outlineLevel="1">
      <c r="A87" s="4">
        <v>43976</v>
      </c>
      <c r="B87">
        <v>135261</v>
      </c>
      <c r="D87">
        <v>3427</v>
      </c>
      <c r="F87">
        <v>1433</v>
      </c>
      <c r="H87" s="5">
        <v>98</v>
      </c>
      <c r="I87" s="5">
        <f t="shared" si="26"/>
        <v>89</v>
      </c>
      <c r="J87" s="5">
        <v>9</v>
      </c>
      <c r="K87" s="5"/>
      <c r="L87" s="5">
        <v>1335</v>
      </c>
      <c r="M87" s="5"/>
      <c r="N87" s="5">
        <v>1724</v>
      </c>
      <c r="O87" s="5">
        <v>270</v>
      </c>
      <c r="Q87">
        <f t="shared" si="52"/>
        <v>1433</v>
      </c>
      <c r="R87">
        <f t="shared" si="53"/>
        <v>3427</v>
      </c>
      <c r="T87">
        <f t="shared" si="54"/>
        <v>1724</v>
      </c>
      <c r="U87" s="5">
        <f t="shared" si="55"/>
        <v>1335</v>
      </c>
      <c r="V87" s="5">
        <f t="shared" si="56"/>
        <v>89</v>
      </c>
      <c r="W87">
        <f t="shared" si="57"/>
        <v>9</v>
      </c>
      <c r="X87">
        <f t="shared" si="58"/>
        <v>270</v>
      </c>
      <c r="AE87" s="3">
        <f t="shared" si="76"/>
        <v>2012</v>
      </c>
      <c r="AF87" s="3">
        <f t="shared" si="77"/>
        <v>4</v>
      </c>
      <c r="AG87" s="3">
        <f t="shared" si="78"/>
        <v>-20</v>
      </c>
      <c r="AH87" s="3">
        <f t="shared" si="79"/>
        <v>-2</v>
      </c>
      <c r="AI87" s="3">
        <f t="shared" si="80"/>
        <v>0</v>
      </c>
      <c r="AJ87" s="3">
        <f t="shared" si="81"/>
        <v>-18</v>
      </c>
      <c r="AK87" s="3">
        <f t="shared" si="82"/>
        <v>23</v>
      </c>
      <c r="AL87" s="3">
        <f t="shared" si="83"/>
        <v>1</v>
      </c>
      <c r="AM87" s="3"/>
      <c r="AN87" s="3">
        <f t="shared" si="84"/>
        <v>2008</v>
      </c>
      <c r="AO87" s="3">
        <f t="shared" si="85"/>
        <v>4</v>
      </c>
      <c r="AQ87" s="6">
        <f t="shared" si="68"/>
        <v>1.5099550465669536E-2</v>
      </c>
      <c r="AR87" s="6">
        <f t="shared" si="69"/>
        <v>1.1685655857434998E-3</v>
      </c>
      <c r="AS87" s="6">
        <f t="shared" si="70"/>
        <v>-1.3764624913971095E-2</v>
      </c>
      <c r="AT87" s="6">
        <f t="shared" si="71"/>
        <v>-0.02</v>
      </c>
      <c r="AU87" s="6">
        <f t="shared" si="72"/>
        <v>0</v>
      </c>
      <c r="AV87" s="6">
        <f t="shared" si="73"/>
        <v>-1.3303769401330377E-2</v>
      </c>
      <c r="AW87" s="6">
        <f t="shared" si="74"/>
        <v>1.3521457965902411E-2</v>
      </c>
      <c r="AX87" s="6">
        <f t="shared" si="75"/>
        <v>3.7174721189591076E-3</v>
      </c>
      <c r="AZ87" s="2">
        <f t="shared" si="59"/>
        <v>2.5336201861586118E-2</v>
      </c>
      <c r="BA87" s="17">
        <f t="shared" si="51"/>
        <v>1.9880715705765406E-3</v>
      </c>
      <c r="BB87" s="2">
        <f t="shared" si="60"/>
        <v>2.859644003501605E-2</v>
      </c>
      <c r="BC87" s="2">
        <f t="shared" si="61"/>
        <v>2.59702363583309E-2</v>
      </c>
      <c r="BD87" s="2">
        <f t="shared" si="62"/>
        <v>2.6262036766851473E-3</v>
      </c>
      <c r="BE87" s="2">
        <f t="shared" si="63"/>
        <v>0.38955354537496351</v>
      </c>
      <c r="BF87" s="2">
        <f t="shared" si="64"/>
        <v>0.50306390428946601</v>
      </c>
      <c r="BG87" s="2">
        <f t="shared" si="65"/>
        <v>7.8786110300554421E-2</v>
      </c>
    </row>
    <row r="88" spans="1:59" hidden="1" outlineLevel="1">
      <c r="A88" s="4">
        <v>43977</v>
      </c>
      <c r="B88">
        <v>137682</v>
      </c>
      <c r="D88">
        <v>3430</v>
      </c>
      <c r="F88">
        <v>1430</v>
      </c>
      <c r="H88" s="5">
        <v>93</v>
      </c>
      <c r="I88" s="5">
        <f t="shared" si="26"/>
        <v>83</v>
      </c>
      <c r="J88" s="5">
        <v>10</v>
      </c>
      <c r="K88" s="5"/>
      <c r="L88" s="5">
        <v>1337</v>
      </c>
      <c r="M88" s="5"/>
      <c r="N88" s="5">
        <v>1729</v>
      </c>
      <c r="O88" s="5">
        <v>271</v>
      </c>
      <c r="Q88">
        <f t="shared" si="52"/>
        <v>1430</v>
      </c>
      <c r="R88">
        <f t="shared" si="53"/>
        <v>3430</v>
      </c>
      <c r="T88">
        <f t="shared" si="54"/>
        <v>1729</v>
      </c>
      <c r="U88" s="5">
        <f t="shared" si="55"/>
        <v>1337</v>
      </c>
      <c r="V88" s="5">
        <f t="shared" si="56"/>
        <v>83</v>
      </c>
      <c r="W88">
        <f t="shared" si="57"/>
        <v>10</v>
      </c>
      <c r="X88">
        <f t="shared" si="58"/>
        <v>271</v>
      </c>
      <c r="AE88" s="3">
        <f t="shared" si="76"/>
        <v>2421</v>
      </c>
      <c r="AF88" s="3">
        <f t="shared" si="77"/>
        <v>3</v>
      </c>
      <c r="AG88" s="3">
        <f t="shared" si="78"/>
        <v>-3</v>
      </c>
      <c r="AH88" s="3">
        <f t="shared" si="79"/>
        <v>-5</v>
      </c>
      <c r="AI88" s="3">
        <f t="shared" si="80"/>
        <v>1</v>
      </c>
      <c r="AJ88" s="3">
        <f t="shared" si="81"/>
        <v>2</v>
      </c>
      <c r="AK88" s="3">
        <f t="shared" si="82"/>
        <v>5</v>
      </c>
      <c r="AL88" s="3">
        <f t="shared" si="83"/>
        <v>1</v>
      </c>
      <c r="AM88" s="3"/>
      <c r="AN88" s="3">
        <f t="shared" si="84"/>
        <v>2418</v>
      </c>
      <c r="AO88" s="3">
        <f t="shared" si="85"/>
        <v>3</v>
      </c>
      <c r="AQ88" s="6">
        <f t="shared" si="68"/>
        <v>1.7898729123694192E-2</v>
      </c>
      <c r="AR88" s="6">
        <f t="shared" si="69"/>
        <v>8.7540122556171583E-4</v>
      </c>
      <c r="AS88" s="6">
        <f t="shared" si="70"/>
        <v>-2.0935101186322401E-3</v>
      </c>
      <c r="AT88" s="6">
        <f t="shared" si="71"/>
        <v>-5.1020408163265307E-2</v>
      </c>
      <c r="AU88" s="6">
        <f t="shared" si="72"/>
        <v>0.1111111111111111</v>
      </c>
      <c r="AV88" s="6">
        <f t="shared" si="73"/>
        <v>1.4981273408239701E-3</v>
      </c>
      <c r="AW88" s="6">
        <f t="shared" si="74"/>
        <v>2.9002320185614848E-3</v>
      </c>
      <c r="AX88" s="6">
        <f t="shared" si="75"/>
        <v>3.7037037037037038E-3</v>
      </c>
      <c r="AZ88" s="2">
        <f t="shared" si="59"/>
        <v>2.4912479481704216E-2</v>
      </c>
      <c r="BA88" s="17">
        <f t="shared" si="51"/>
        <v>1.2391573729863693E-3</v>
      </c>
      <c r="BB88" s="2">
        <f t="shared" si="60"/>
        <v>2.7113702623906704E-2</v>
      </c>
      <c r="BC88" s="2">
        <f t="shared" si="61"/>
        <v>2.4198250728862974E-2</v>
      </c>
      <c r="BD88" s="2">
        <f t="shared" si="62"/>
        <v>2.9154518950437317E-3</v>
      </c>
      <c r="BE88" s="2">
        <f t="shared" si="63"/>
        <v>0.38979591836734695</v>
      </c>
      <c r="BF88" s="2">
        <f t="shared" si="64"/>
        <v>0.50408163265306127</v>
      </c>
      <c r="BG88" s="2">
        <f t="shared" si="65"/>
        <v>7.9008746355685125E-2</v>
      </c>
    </row>
    <row r="89" spans="1:59" hidden="1" outlineLevel="1">
      <c r="A89" s="4">
        <v>43978</v>
      </c>
      <c r="B89">
        <v>140295</v>
      </c>
      <c r="D89">
        <v>3435</v>
      </c>
      <c r="F89">
        <v>1318</v>
      </c>
      <c r="H89" s="5">
        <v>83</v>
      </c>
      <c r="I89" s="5">
        <f t="shared" si="26"/>
        <v>73</v>
      </c>
      <c r="J89" s="5">
        <v>10</v>
      </c>
      <c r="K89" s="5"/>
      <c r="L89" s="5">
        <v>1235</v>
      </c>
      <c r="M89" s="5"/>
      <c r="N89" s="5">
        <v>1845</v>
      </c>
      <c r="O89" s="5">
        <v>272</v>
      </c>
      <c r="Q89">
        <f t="shared" si="52"/>
        <v>1318</v>
      </c>
      <c r="R89">
        <f t="shared" si="53"/>
        <v>3435</v>
      </c>
      <c r="T89">
        <f t="shared" si="54"/>
        <v>1845</v>
      </c>
      <c r="U89" s="5">
        <f t="shared" si="55"/>
        <v>1235</v>
      </c>
      <c r="V89" s="5">
        <f t="shared" si="56"/>
        <v>73</v>
      </c>
      <c r="W89">
        <f t="shared" si="57"/>
        <v>10</v>
      </c>
      <c r="X89">
        <f t="shared" si="58"/>
        <v>272</v>
      </c>
      <c r="AE89" s="3">
        <f t="shared" si="76"/>
        <v>2613</v>
      </c>
      <c r="AF89" s="3">
        <f t="shared" si="77"/>
        <v>5</v>
      </c>
      <c r="AG89" s="3">
        <f t="shared" si="78"/>
        <v>-112</v>
      </c>
      <c r="AH89" s="3">
        <f t="shared" si="79"/>
        <v>-10</v>
      </c>
      <c r="AI89" s="3">
        <f t="shared" si="80"/>
        <v>0</v>
      </c>
      <c r="AJ89" s="3">
        <f t="shared" si="81"/>
        <v>-102</v>
      </c>
      <c r="AK89" s="3">
        <f t="shared" si="82"/>
        <v>116</v>
      </c>
      <c r="AL89" s="3">
        <f t="shared" si="83"/>
        <v>1</v>
      </c>
      <c r="AM89" s="3"/>
      <c r="AN89" s="3">
        <f t="shared" si="84"/>
        <v>2608</v>
      </c>
      <c r="AO89" s="3">
        <f t="shared" si="85"/>
        <v>5</v>
      </c>
      <c r="AQ89" s="6">
        <f t="shared" si="68"/>
        <v>1.8978515710114611E-2</v>
      </c>
      <c r="AR89" s="6">
        <f t="shared" si="69"/>
        <v>1.4577259475218659E-3</v>
      </c>
      <c r="AS89" s="6">
        <f t="shared" si="70"/>
        <v>-7.8321678321678329E-2</v>
      </c>
      <c r="AT89" s="6">
        <f t="shared" si="71"/>
        <v>-0.10752688172043011</v>
      </c>
      <c r="AU89" s="6">
        <f t="shared" si="72"/>
        <v>0</v>
      </c>
      <c r="AV89" s="6">
        <f t="shared" si="73"/>
        <v>-7.6290201944652206E-2</v>
      </c>
      <c r="AW89" s="6">
        <f t="shared" si="74"/>
        <v>6.7090803932909199E-2</v>
      </c>
      <c r="AX89" s="6">
        <f t="shared" si="75"/>
        <v>3.6900369003690036E-3</v>
      </c>
      <c r="AZ89" s="2">
        <f t="shared" si="59"/>
        <v>2.4484122741366406E-2</v>
      </c>
      <c r="BA89" s="17">
        <f t="shared" si="51"/>
        <v>1.9135093761959434E-3</v>
      </c>
      <c r="BB89" s="2">
        <f t="shared" si="60"/>
        <v>2.4163027656477438E-2</v>
      </c>
      <c r="BC89" s="2">
        <f t="shared" si="61"/>
        <v>2.1251819505094614E-2</v>
      </c>
      <c r="BD89" s="2">
        <f t="shared" si="62"/>
        <v>2.911208151382824E-3</v>
      </c>
      <c r="BE89" s="2">
        <f t="shared" si="63"/>
        <v>0.35953420669577874</v>
      </c>
      <c r="BF89" s="2">
        <f t="shared" si="64"/>
        <v>0.53711790393013104</v>
      </c>
      <c r="BG89" s="2">
        <f t="shared" si="65"/>
        <v>7.9184861717612812E-2</v>
      </c>
    </row>
    <row r="90" spans="1:59" hidden="1" outlineLevel="1">
      <c r="A90" s="4">
        <v>43979</v>
      </c>
      <c r="B90">
        <v>142516</v>
      </c>
      <c r="D90">
        <v>3438</v>
      </c>
      <c r="F90">
        <v>1145</v>
      </c>
      <c r="H90" s="5">
        <v>80</v>
      </c>
      <c r="I90" s="5">
        <f t="shared" si="26"/>
        <v>72</v>
      </c>
      <c r="J90" s="5">
        <v>8</v>
      </c>
      <c r="K90" s="5"/>
      <c r="L90" s="5">
        <v>1065</v>
      </c>
      <c r="M90" s="5"/>
      <c r="N90" s="5">
        <v>2021</v>
      </c>
      <c r="O90" s="5">
        <v>272</v>
      </c>
      <c r="Q90">
        <f t="shared" si="52"/>
        <v>1145</v>
      </c>
      <c r="R90">
        <f t="shared" si="53"/>
        <v>3438</v>
      </c>
      <c r="T90">
        <f t="shared" si="54"/>
        <v>2021</v>
      </c>
      <c r="U90" s="5">
        <f t="shared" si="55"/>
        <v>1065</v>
      </c>
      <c r="V90" s="5">
        <f t="shared" si="56"/>
        <v>72</v>
      </c>
      <c r="W90">
        <f t="shared" si="57"/>
        <v>8</v>
      </c>
      <c r="X90">
        <f t="shared" si="58"/>
        <v>272</v>
      </c>
      <c r="AE90" s="3">
        <f t="shared" si="76"/>
        <v>2221</v>
      </c>
      <c r="AF90" s="3">
        <f t="shared" si="77"/>
        <v>3</v>
      </c>
      <c r="AG90" s="3">
        <f t="shared" si="78"/>
        <v>-173</v>
      </c>
      <c r="AH90" s="3">
        <f t="shared" si="79"/>
        <v>-3</v>
      </c>
      <c r="AI90" s="3">
        <f t="shared" si="80"/>
        <v>-2</v>
      </c>
      <c r="AJ90" s="3">
        <f t="shared" si="81"/>
        <v>-170</v>
      </c>
      <c r="AK90" s="3">
        <f t="shared" si="82"/>
        <v>176</v>
      </c>
      <c r="AL90" s="3">
        <f t="shared" si="83"/>
        <v>0</v>
      </c>
      <c r="AM90" s="3"/>
      <c r="AN90" s="3">
        <f t="shared" si="84"/>
        <v>2218</v>
      </c>
      <c r="AO90" s="3">
        <f t="shared" si="85"/>
        <v>3</v>
      </c>
      <c r="AQ90" s="6">
        <f t="shared" ref="AQ90:AQ111" si="86">(B90-B89)/B89</f>
        <v>1.5830927688085819E-2</v>
      </c>
      <c r="AR90" s="6">
        <f t="shared" ref="AR90:AR111" si="87">(D90-D89)/D89</f>
        <v>8.7336244541484718E-4</v>
      </c>
      <c r="AS90" s="6">
        <f t="shared" ref="AS90:AS111" si="88">(F90-F89)/F89</f>
        <v>-0.13125948406676782</v>
      </c>
      <c r="AT90" s="6">
        <f t="shared" ref="AT90:AT121" si="89">(H90-H89)/H89</f>
        <v>-3.614457831325301E-2</v>
      </c>
      <c r="AU90" s="6">
        <f t="shared" ref="AU90:AU111" si="90">(J90-J89)/J89</f>
        <v>-0.2</v>
      </c>
      <c r="AV90" s="6">
        <f t="shared" ref="AV90:AV111" si="91">(L90-L89)/L89</f>
        <v>-0.13765182186234817</v>
      </c>
      <c r="AW90" s="6">
        <f t="shared" ref="AW90:AW121" si="92">(N90-N89)/N89</f>
        <v>9.5392953929539295E-2</v>
      </c>
      <c r="AX90" s="6">
        <f t="shared" ref="AX90:AX121" si="93">(O90-O89)/O89</f>
        <v>0</v>
      </c>
      <c r="AZ90" s="2">
        <f t="shared" si="59"/>
        <v>2.4123607173931347E-2</v>
      </c>
      <c r="BA90" s="17">
        <f t="shared" si="51"/>
        <v>1.3507429085997298E-3</v>
      </c>
      <c r="BB90" s="2">
        <f t="shared" si="60"/>
        <v>2.326934264107039E-2</v>
      </c>
      <c r="BC90" s="2">
        <f t="shared" si="61"/>
        <v>2.0942408376963352E-2</v>
      </c>
      <c r="BD90" s="2">
        <f t="shared" si="62"/>
        <v>2.3269342641070389E-3</v>
      </c>
      <c r="BE90" s="2">
        <f t="shared" si="63"/>
        <v>0.30977312390924955</v>
      </c>
      <c r="BF90" s="2">
        <f t="shared" si="64"/>
        <v>0.58784176847004077</v>
      </c>
      <c r="BG90" s="2">
        <f t="shared" si="65"/>
        <v>7.9115764979639319E-2</v>
      </c>
    </row>
    <row r="91" spans="1:59" hidden="1" outlineLevel="1">
      <c r="A91" s="4">
        <v>43980</v>
      </c>
      <c r="B91">
        <v>145979</v>
      </c>
      <c r="D91">
        <v>3440</v>
      </c>
      <c r="F91">
        <v>1137</v>
      </c>
      <c r="H91" s="5">
        <v>74</v>
      </c>
      <c r="I91" s="5">
        <f t="shared" si="26"/>
        <v>67</v>
      </c>
      <c r="J91" s="5">
        <v>7</v>
      </c>
      <c r="K91" s="5"/>
      <c r="L91" s="5">
        <v>1063</v>
      </c>
      <c r="M91" s="5"/>
      <c r="N91" s="5">
        <v>2031</v>
      </c>
      <c r="O91" s="5">
        <v>272</v>
      </c>
      <c r="Q91">
        <f t="shared" si="52"/>
        <v>1137</v>
      </c>
      <c r="R91">
        <f t="shared" si="53"/>
        <v>3440</v>
      </c>
      <c r="T91">
        <f t="shared" si="54"/>
        <v>2031</v>
      </c>
      <c r="U91" s="5">
        <f t="shared" si="55"/>
        <v>1063</v>
      </c>
      <c r="V91" s="5">
        <f t="shared" si="56"/>
        <v>67</v>
      </c>
      <c r="W91">
        <f t="shared" si="57"/>
        <v>7</v>
      </c>
      <c r="X91">
        <f t="shared" si="58"/>
        <v>272</v>
      </c>
      <c r="AE91" s="3">
        <f t="shared" ref="AE91:AE111" si="94">B91-B90</f>
        <v>3463</v>
      </c>
      <c r="AF91" s="3">
        <f t="shared" ref="AF91:AF111" si="95">D91-D90</f>
        <v>2</v>
      </c>
      <c r="AG91" s="3">
        <f t="shared" ref="AG91:AG111" si="96">F91-F90</f>
        <v>-8</v>
      </c>
      <c r="AH91" s="3">
        <f t="shared" ref="AH91:AH122" si="97">H91-H90</f>
        <v>-6</v>
      </c>
      <c r="AI91" s="3">
        <f t="shared" ref="AI91:AI111" si="98">J91-J90</f>
        <v>-1</v>
      </c>
      <c r="AJ91" s="3">
        <f t="shared" ref="AJ91:AJ111" si="99">L91-L90</f>
        <v>-2</v>
      </c>
      <c r="AK91" s="3">
        <f t="shared" ref="AK91:AK122" si="100">N91-N90</f>
        <v>10</v>
      </c>
      <c r="AL91" s="3">
        <f t="shared" ref="AL91:AL122" si="101">O91-O90</f>
        <v>0</v>
      </c>
      <c r="AM91" s="3"/>
      <c r="AN91" s="3">
        <f t="shared" si="84"/>
        <v>3461</v>
      </c>
      <c r="AO91" s="3">
        <f t="shared" si="85"/>
        <v>2</v>
      </c>
      <c r="AQ91" s="6">
        <f t="shared" si="86"/>
        <v>2.4299026074265345E-2</v>
      </c>
      <c r="AR91" s="6">
        <f t="shared" si="87"/>
        <v>5.8173356602675972E-4</v>
      </c>
      <c r="AS91" s="6">
        <f t="shared" si="88"/>
        <v>-6.9868995633187774E-3</v>
      </c>
      <c r="AT91" s="6">
        <f t="shared" si="89"/>
        <v>-7.4999999999999997E-2</v>
      </c>
      <c r="AU91" s="6">
        <f t="shared" si="90"/>
        <v>-0.125</v>
      </c>
      <c r="AV91" s="6">
        <f t="shared" si="91"/>
        <v>-1.8779342723004694E-3</v>
      </c>
      <c r="AW91" s="6">
        <f t="shared" si="92"/>
        <v>4.9480455220188022E-3</v>
      </c>
      <c r="AX91" s="6">
        <f t="shared" si="93"/>
        <v>0</v>
      </c>
      <c r="AZ91" s="2">
        <f t="shared" si="59"/>
        <v>2.3565033326711376E-2</v>
      </c>
      <c r="BA91" s="17">
        <f t="shared" si="51"/>
        <v>5.775339301183945E-4</v>
      </c>
      <c r="BB91" s="2">
        <f t="shared" si="60"/>
        <v>2.1511627906976746E-2</v>
      </c>
      <c r="BC91" s="2">
        <f t="shared" si="61"/>
        <v>1.9476744186046512E-2</v>
      </c>
      <c r="BD91" s="2">
        <f t="shared" si="62"/>
        <v>2.0348837209302325E-3</v>
      </c>
      <c r="BE91" s="2">
        <f t="shared" si="63"/>
        <v>0.30901162790697673</v>
      </c>
      <c r="BF91" s="2">
        <f t="shared" si="64"/>
        <v>0.59040697674418607</v>
      </c>
      <c r="BG91" s="2">
        <f t="shared" si="65"/>
        <v>7.9069767441860464E-2</v>
      </c>
    </row>
    <row r="92" spans="1:59" hidden="1" outlineLevel="1">
      <c r="A92" s="4">
        <v>43981</v>
      </c>
      <c r="B92">
        <v>148871</v>
      </c>
      <c r="D92">
        <v>3442</v>
      </c>
      <c r="F92">
        <v>999</v>
      </c>
      <c r="H92" s="5">
        <v>74</v>
      </c>
      <c r="I92" s="5">
        <f t="shared" si="26"/>
        <v>67</v>
      </c>
      <c r="J92" s="5">
        <v>7</v>
      </c>
      <c r="K92" s="5"/>
      <c r="L92" s="5">
        <v>925</v>
      </c>
      <c r="M92" s="5"/>
      <c r="N92" s="5">
        <v>2170</v>
      </c>
      <c r="O92" s="5">
        <v>273</v>
      </c>
      <c r="Q92">
        <f t="shared" si="52"/>
        <v>999</v>
      </c>
      <c r="R92">
        <f t="shared" si="53"/>
        <v>3442</v>
      </c>
      <c r="T92">
        <f t="shared" si="54"/>
        <v>2170</v>
      </c>
      <c r="U92" s="5">
        <f t="shared" si="55"/>
        <v>925</v>
      </c>
      <c r="V92" s="5">
        <f t="shared" si="56"/>
        <v>67</v>
      </c>
      <c r="W92">
        <f t="shared" si="57"/>
        <v>7</v>
      </c>
      <c r="X92">
        <f t="shared" si="58"/>
        <v>273</v>
      </c>
      <c r="AE92" s="3">
        <f t="shared" si="94"/>
        <v>2892</v>
      </c>
      <c r="AF92" s="3">
        <f t="shared" si="95"/>
        <v>2</v>
      </c>
      <c r="AG92" s="3">
        <f t="shared" si="96"/>
        <v>-138</v>
      </c>
      <c r="AH92" s="3">
        <f t="shared" si="97"/>
        <v>0</v>
      </c>
      <c r="AI92" s="3">
        <f t="shared" si="98"/>
        <v>0</v>
      </c>
      <c r="AJ92" s="3">
        <f t="shared" si="99"/>
        <v>-138</v>
      </c>
      <c r="AK92" s="3">
        <f t="shared" si="100"/>
        <v>139</v>
      </c>
      <c r="AL92" s="3">
        <f t="shared" si="101"/>
        <v>1</v>
      </c>
      <c r="AM92" s="3"/>
      <c r="AN92" s="3">
        <f t="shared" si="84"/>
        <v>2890</v>
      </c>
      <c r="AO92" s="3">
        <f t="shared" si="85"/>
        <v>2</v>
      </c>
      <c r="AQ92" s="6">
        <f t="shared" si="86"/>
        <v>1.9811068715363169E-2</v>
      </c>
      <c r="AR92" s="6">
        <f t="shared" si="87"/>
        <v>5.8139534883720929E-4</v>
      </c>
      <c r="AS92" s="6">
        <f t="shared" si="88"/>
        <v>-0.12137203166226913</v>
      </c>
      <c r="AT92" s="6">
        <f t="shared" si="89"/>
        <v>0</v>
      </c>
      <c r="AU92" s="6">
        <f t="shared" si="90"/>
        <v>0</v>
      </c>
      <c r="AV92" s="6">
        <f t="shared" si="91"/>
        <v>-0.12982126058325494</v>
      </c>
      <c r="AW92" s="6">
        <f t="shared" si="92"/>
        <v>6.8439192516001973E-2</v>
      </c>
      <c r="AX92" s="6">
        <f t="shared" si="93"/>
        <v>3.6764705882352941E-3</v>
      </c>
      <c r="AZ92" s="2">
        <f t="shared" si="59"/>
        <v>2.3120688381215952E-2</v>
      </c>
      <c r="BA92" s="17">
        <f t="shared" si="51"/>
        <v>6.9156293222683268E-4</v>
      </c>
      <c r="BB92" s="2">
        <f t="shared" si="60"/>
        <v>2.1499128413712959E-2</v>
      </c>
      <c r="BC92" s="2">
        <f t="shared" si="61"/>
        <v>1.9465427077280651E-2</v>
      </c>
      <c r="BD92" s="2">
        <f t="shared" si="62"/>
        <v>2.0337013364323067E-3</v>
      </c>
      <c r="BE92" s="2">
        <f t="shared" si="63"/>
        <v>0.26873910517141197</v>
      </c>
      <c r="BF92" s="2">
        <f t="shared" si="64"/>
        <v>0.63044741429401507</v>
      </c>
      <c r="BG92" s="2">
        <f t="shared" si="65"/>
        <v>7.9314352120859966E-2</v>
      </c>
    </row>
    <row r="93" spans="1:59" hidden="1" outlineLevel="1">
      <c r="A93" s="4">
        <v>43982</v>
      </c>
      <c r="B93">
        <v>150054</v>
      </c>
      <c r="D93">
        <v>3443</v>
      </c>
      <c r="F93">
        <v>986</v>
      </c>
      <c r="H93" s="5">
        <v>72</v>
      </c>
      <c r="I93" s="5">
        <f t="shared" si="26"/>
        <v>65</v>
      </c>
      <c r="J93" s="5">
        <v>7</v>
      </c>
      <c r="K93" s="5"/>
      <c r="L93" s="5">
        <v>914</v>
      </c>
      <c r="M93" s="5"/>
      <c r="N93" s="5">
        <v>2183</v>
      </c>
      <c r="O93" s="5">
        <v>274</v>
      </c>
      <c r="Q93">
        <f t="shared" si="52"/>
        <v>986</v>
      </c>
      <c r="R93">
        <f t="shared" si="53"/>
        <v>3443</v>
      </c>
      <c r="T93">
        <f t="shared" si="54"/>
        <v>2183</v>
      </c>
      <c r="U93" s="5">
        <f t="shared" si="55"/>
        <v>914</v>
      </c>
      <c r="V93" s="5">
        <f t="shared" si="56"/>
        <v>65</v>
      </c>
      <c r="W93">
        <f t="shared" si="57"/>
        <v>7</v>
      </c>
      <c r="X93">
        <f t="shared" si="58"/>
        <v>274</v>
      </c>
      <c r="AE93" s="3">
        <f t="shared" si="94"/>
        <v>1183</v>
      </c>
      <c r="AF93" s="3">
        <f t="shared" si="95"/>
        <v>1</v>
      </c>
      <c r="AG93" s="3">
        <f t="shared" si="96"/>
        <v>-13</v>
      </c>
      <c r="AH93" s="3">
        <f t="shared" si="97"/>
        <v>-2</v>
      </c>
      <c r="AI93" s="3">
        <f t="shared" si="98"/>
        <v>0</v>
      </c>
      <c r="AJ93" s="3">
        <f t="shared" si="99"/>
        <v>-11</v>
      </c>
      <c r="AK93" s="3">
        <f t="shared" si="100"/>
        <v>13</v>
      </c>
      <c r="AL93" s="3">
        <f t="shared" si="101"/>
        <v>1</v>
      </c>
      <c r="AM93" s="3"/>
      <c r="AN93" s="3">
        <f t="shared" si="84"/>
        <v>1182</v>
      </c>
      <c r="AO93" s="3">
        <f t="shared" si="85"/>
        <v>1</v>
      </c>
      <c r="AQ93" s="6">
        <f t="shared" si="86"/>
        <v>7.9464771513592311E-3</v>
      </c>
      <c r="AR93" s="6">
        <f t="shared" si="87"/>
        <v>2.9052876234747239E-4</v>
      </c>
      <c r="AS93" s="6">
        <f t="shared" si="88"/>
        <v>-1.3013013013013013E-2</v>
      </c>
      <c r="AT93" s="6">
        <f t="shared" si="89"/>
        <v>-2.7027027027027029E-2</v>
      </c>
      <c r="AU93" s="6">
        <f t="shared" si="90"/>
        <v>0</v>
      </c>
      <c r="AV93" s="6">
        <f t="shared" si="91"/>
        <v>-1.1891891891891892E-2</v>
      </c>
      <c r="AW93" s="6">
        <f t="shared" si="92"/>
        <v>5.9907834101382493E-3</v>
      </c>
      <c r="AX93" s="6">
        <f t="shared" si="93"/>
        <v>3.663003663003663E-3</v>
      </c>
      <c r="AZ93" s="2">
        <f t="shared" si="59"/>
        <v>2.2945073107014807E-2</v>
      </c>
      <c r="BA93" s="17">
        <f t="shared" si="51"/>
        <v>8.4530853761622987E-4</v>
      </c>
      <c r="BB93" s="2">
        <f t="shared" si="60"/>
        <v>2.0911995352889921E-2</v>
      </c>
      <c r="BC93" s="2">
        <f t="shared" si="61"/>
        <v>1.8878884693581181E-2</v>
      </c>
      <c r="BD93" s="2">
        <f t="shared" si="62"/>
        <v>2.0331106593087424E-3</v>
      </c>
      <c r="BE93" s="2">
        <f t="shared" si="63"/>
        <v>0.26546616322974148</v>
      </c>
      <c r="BF93" s="2">
        <f t="shared" si="64"/>
        <v>0.63404008132442635</v>
      </c>
      <c r="BG93" s="2">
        <f t="shared" si="65"/>
        <v>7.9581760092942197E-2</v>
      </c>
    </row>
    <row r="94" spans="1:59" hidden="1" outlineLevel="1">
      <c r="A94" s="4">
        <v>43983</v>
      </c>
      <c r="B94">
        <v>151186</v>
      </c>
      <c r="D94">
        <v>3443</v>
      </c>
      <c r="F94">
        <v>967</v>
      </c>
      <c r="H94" s="5">
        <v>73</v>
      </c>
      <c r="I94" s="5">
        <f t="shared" si="26"/>
        <v>65</v>
      </c>
      <c r="J94" s="5">
        <v>8</v>
      </c>
      <c r="K94" s="5"/>
      <c r="L94" s="5">
        <v>894</v>
      </c>
      <c r="M94" s="5"/>
      <c r="N94" s="5">
        <v>2202</v>
      </c>
      <c r="O94" s="5">
        <v>274</v>
      </c>
      <c r="Q94">
        <f t="shared" si="52"/>
        <v>967</v>
      </c>
      <c r="R94">
        <f t="shared" si="53"/>
        <v>3443</v>
      </c>
      <c r="T94">
        <f t="shared" si="54"/>
        <v>2202</v>
      </c>
      <c r="U94" s="5">
        <f t="shared" si="55"/>
        <v>894</v>
      </c>
      <c r="V94" s="5">
        <f t="shared" si="56"/>
        <v>65</v>
      </c>
      <c r="W94">
        <f t="shared" si="57"/>
        <v>8</v>
      </c>
      <c r="X94">
        <f t="shared" si="58"/>
        <v>274</v>
      </c>
      <c r="AE94" s="3">
        <f t="shared" si="94"/>
        <v>1132</v>
      </c>
      <c r="AF94" s="3">
        <f t="shared" si="95"/>
        <v>0</v>
      </c>
      <c r="AG94" s="3">
        <f t="shared" si="96"/>
        <v>-19</v>
      </c>
      <c r="AH94" s="3">
        <f t="shared" si="97"/>
        <v>1</v>
      </c>
      <c r="AI94" s="3">
        <f t="shared" si="98"/>
        <v>1</v>
      </c>
      <c r="AJ94" s="3">
        <f t="shared" si="99"/>
        <v>-20</v>
      </c>
      <c r="AK94" s="3">
        <f t="shared" si="100"/>
        <v>19</v>
      </c>
      <c r="AL94" s="3">
        <f t="shared" si="101"/>
        <v>0</v>
      </c>
      <c r="AM94" s="3"/>
      <c r="AN94" s="3">
        <f t="shared" si="84"/>
        <v>1132</v>
      </c>
      <c r="AO94" s="3">
        <f t="shared" si="85"/>
        <v>0</v>
      </c>
      <c r="AQ94" s="6">
        <f t="shared" si="86"/>
        <v>7.5439508443626959E-3</v>
      </c>
      <c r="AR94" s="6">
        <f t="shared" si="87"/>
        <v>0</v>
      </c>
      <c r="AS94" s="6">
        <f t="shared" si="88"/>
        <v>-1.9269776876267748E-2</v>
      </c>
      <c r="AT94" s="6">
        <f t="shared" si="89"/>
        <v>1.3888888888888888E-2</v>
      </c>
      <c r="AU94" s="6">
        <f t="shared" si="90"/>
        <v>0.14285714285714285</v>
      </c>
      <c r="AV94" s="6">
        <f t="shared" si="91"/>
        <v>-2.1881838074398249E-2</v>
      </c>
      <c r="AW94" s="6">
        <f t="shared" si="92"/>
        <v>8.703618873110398E-3</v>
      </c>
      <c r="AX94" s="6">
        <f t="shared" si="93"/>
        <v>0</v>
      </c>
      <c r="AZ94" s="2">
        <f t="shared" si="59"/>
        <v>2.2773272657521198E-2</v>
      </c>
      <c r="BA94" s="17">
        <f t="shared" si="51"/>
        <v>0</v>
      </c>
      <c r="BB94" s="2">
        <f t="shared" si="60"/>
        <v>2.1202439732791172E-2</v>
      </c>
      <c r="BC94" s="2">
        <f t="shared" si="61"/>
        <v>1.8878884693581181E-2</v>
      </c>
      <c r="BD94" s="2">
        <f t="shared" si="62"/>
        <v>2.3235550392099913E-3</v>
      </c>
      <c r="BE94" s="2">
        <f t="shared" si="63"/>
        <v>0.25965727563171653</v>
      </c>
      <c r="BF94" s="2">
        <f t="shared" si="64"/>
        <v>0.63955852454255013</v>
      </c>
      <c r="BG94" s="2">
        <f t="shared" si="65"/>
        <v>7.9581760092942197E-2</v>
      </c>
    </row>
    <row r="95" spans="1:59" hidden="1" outlineLevel="1">
      <c r="A95" s="4">
        <v>43984</v>
      </c>
      <c r="B95">
        <v>153417</v>
      </c>
      <c r="D95">
        <v>3447</v>
      </c>
      <c r="F95">
        <v>962</v>
      </c>
      <c r="H95" s="5">
        <v>69</v>
      </c>
      <c r="I95" s="5">
        <f t="shared" si="26"/>
        <v>62</v>
      </c>
      <c r="J95" s="5">
        <v>7</v>
      </c>
      <c r="K95" s="5"/>
      <c r="L95" s="5">
        <v>893</v>
      </c>
      <c r="M95" s="5"/>
      <c r="N95" s="5">
        <v>2210</v>
      </c>
      <c r="O95" s="5">
        <v>275</v>
      </c>
      <c r="Q95">
        <f t="shared" si="52"/>
        <v>962</v>
      </c>
      <c r="R95">
        <f t="shared" si="53"/>
        <v>3447</v>
      </c>
      <c r="T95">
        <f t="shared" si="54"/>
        <v>2210</v>
      </c>
      <c r="U95" s="5">
        <f t="shared" si="55"/>
        <v>893</v>
      </c>
      <c r="V95" s="5">
        <f t="shared" si="56"/>
        <v>62</v>
      </c>
      <c r="W95">
        <f t="shared" si="57"/>
        <v>7</v>
      </c>
      <c r="X95">
        <f t="shared" si="58"/>
        <v>275</v>
      </c>
      <c r="AE95" s="3">
        <f t="shared" si="94"/>
        <v>2231</v>
      </c>
      <c r="AF95" s="3">
        <f t="shared" si="95"/>
        <v>4</v>
      </c>
      <c r="AG95" s="3">
        <f t="shared" si="96"/>
        <v>-5</v>
      </c>
      <c r="AH95" s="3">
        <f t="shared" si="97"/>
        <v>-4</v>
      </c>
      <c r="AI95" s="3">
        <f t="shared" si="98"/>
        <v>-1</v>
      </c>
      <c r="AJ95" s="3">
        <f t="shared" si="99"/>
        <v>-1</v>
      </c>
      <c r="AK95" s="3">
        <f t="shared" si="100"/>
        <v>8</v>
      </c>
      <c r="AL95" s="3">
        <f t="shared" si="101"/>
        <v>1</v>
      </c>
      <c r="AM95" s="3"/>
      <c r="AN95" s="3">
        <f t="shared" si="84"/>
        <v>2227</v>
      </c>
      <c r="AO95" s="3">
        <f t="shared" si="85"/>
        <v>4</v>
      </c>
      <c r="AQ95" s="6">
        <f t="shared" si="86"/>
        <v>1.4756657362454196E-2</v>
      </c>
      <c r="AR95" s="6">
        <f t="shared" si="87"/>
        <v>1.1617775196049957E-3</v>
      </c>
      <c r="AS95" s="6">
        <f t="shared" si="88"/>
        <v>-5.170630816959669E-3</v>
      </c>
      <c r="AT95" s="6">
        <f t="shared" si="89"/>
        <v>-5.4794520547945202E-2</v>
      </c>
      <c r="AU95" s="6">
        <f t="shared" si="90"/>
        <v>-0.125</v>
      </c>
      <c r="AV95" s="6">
        <f t="shared" si="91"/>
        <v>-1.1185682326621924E-3</v>
      </c>
      <c r="AW95" s="6">
        <f t="shared" si="92"/>
        <v>3.6330608537693005E-3</v>
      </c>
      <c r="AX95" s="6">
        <f t="shared" si="93"/>
        <v>3.6496350364963502E-3</v>
      </c>
      <c r="AZ95" s="2">
        <f t="shared" si="59"/>
        <v>2.2468174974090226E-2</v>
      </c>
      <c r="BA95" s="17">
        <f t="shared" si="51"/>
        <v>1.7929179740026895E-3</v>
      </c>
      <c r="BB95" s="2">
        <f t="shared" si="60"/>
        <v>2.0017406440382943E-2</v>
      </c>
      <c r="BC95" s="2">
        <f t="shared" si="61"/>
        <v>1.798665506237308E-2</v>
      </c>
      <c r="BD95" s="2">
        <f t="shared" si="62"/>
        <v>2.0307513780098638E-3</v>
      </c>
      <c r="BE95" s="2">
        <f t="shared" si="63"/>
        <v>0.25906585436611546</v>
      </c>
      <c r="BF95" s="2">
        <f t="shared" si="64"/>
        <v>0.64113722077168556</v>
      </c>
      <c r="BG95" s="2">
        <f t="shared" si="65"/>
        <v>7.9779518421816076E-2</v>
      </c>
    </row>
    <row r="96" spans="1:59" hidden="1" outlineLevel="1">
      <c r="A96" s="4">
        <v>43985</v>
      </c>
      <c r="B96">
        <v>154873</v>
      </c>
      <c r="D96">
        <v>3447</v>
      </c>
      <c r="F96">
        <v>904</v>
      </c>
      <c r="H96" s="5">
        <v>67</v>
      </c>
      <c r="I96" s="5">
        <f t="shared" si="26"/>
        <v>60</v>
      </c>
      <c r="J96" s="5">
        <v>7</v>
      </c>
      <c r="K96" s="5"/>
      <c r="L96" s="5">
        <v>837</v>
      </c>
      <c r="M96" s="5"/>
      <c r="N96" s="5">
        <v>2268</v>
      </c>
      <c r="O96" s="5">
        <v>275</v>
      </c>
      <c r="Q96">
        <f t="shared" si="52"/>
        <v>904</v>
      </c>
      <c r="R96">
        <f t="shared" si="53"/>
        <v>3447</v>
      </c>
      <c r="T96">
        <f t="shared" si="54"/>
        <v>2268</v>
      </c>
      <c r="U96" s="5">
        <f t="shared" si="55"/>
        <v>837</v>
      </c>
      <c r="V96" s="5">
        <f t="shared" si="56"/>
        <v>60</v>
      </c>
      <c r="W96">
        <f t="shared" si="57"/>
        <v>7</v>
      </c>
      <c r="X96">
        <f t="shared" si="58"/>
        <v>275</v>
      </c>
      <c r="AE96" s="3">
        <f t="shared" si="94"/>
        <v>1456</v>
      </c>
      <c r="AF96" s="3">
        <f t="shared" si="95"/>
        <v>0</v>
      </c>
      <c r="AG96" s="3">
        <f t="shared" si="96"/>
        <v>-58</v>
      </c>
      <c r="AH96" s="3">
        <f t="shared" si="97"/>
        <v>-2</v>
      </c>
      <c r="AI96" s="3">
        <f t="shared" si="98"/>
        <v>0</v>
      </c>
      <c r="AJ96" s="3">
        <f t="shared" si="99"/>
        <v>-56</v>
      </c>
      <c r="AK96" s="3">
        <f t="shared" si="100"/>
        <v>58</v>
      </c>
      <c r="AL96" s="3">
        <f t="shared" si="101"/>
        <v>0</v>
      </c>
      <c r="AM96" s="3"/>
      <c r="AN96" s="3">
        <f t="shared" si="84"/>
        <v>1456</v>
      </c>
      <c r="AO96" s="3">
        <f t="shared" si="85"/>
        <v>0</v>
      </c>
      <c r="AQ96" s="6">
        <f t="shared" si="86"/>
        <v>9.4904736763200947E-3</v>
      </c>
      <c r="AR96" s="6">
        <f t="shared" si="87"/>
        <v>0</v>
      </c>
      <c r="AS96" s="6">
        <f t="shared" si="88"/>
        <v>-6.0291060291060294E-2</v>
      </c>
      <c r="AT96" s="6">
        <f t="shared" si="89"/>
        <v>-2.8985507246376812E-2</v>
      </c>
      <c r="AU96" s="6">
        <f t="shared" si="90"/>
        <v>0</v>
      </c>
      <c r="AV96" s="6">
        <f t="shared" si="91"/>
        <v>-6.2709966405375142E-2</v>
      </c>
      <c r="AW96" s="6">
        <f t="shared" si="92"/>
        <v>2.6244343891402715E-2</v>
      </c>
      <c r="AX96" s="6">
        <f t="shared" si="93"/>
        <v>0</v>
      </c>
      <c r="AZ96" s="2">
        <f t="shared" si="59"/>
        <v>2.2256946013830686E-2</v>
      </c>
      <c r="BA96" s="17">
        <f t="shared" si="51"/>
        <v>0</v>
      </c>
      <c r="BB96" s="2">
        <f t="shared" si="60"/>
        <v>1.9437191760951551E-2</v>
      </c>
      <c r="BC96" s="2">
        <f t="shared" si="61"/>
        <v>1.7406440382941687E-2</v>
      </c>
      <c r="BD96" s="2">
        <f t="shared" si="62"/>
        <v>2.0307513780098638E-3</v>
      </c>
      <c r="BE96" s="2">
        <f t="shared" si="63"/>
        <v>0.24281984334203655</v>
      </c>
      <c r="BF96" s="2">
        <f t="shared" si="64"/>
        <v>0.65796344647519578</v>
      </c>
      <c r="BG96" s="2">
        <f t="shared" si="65"/>
        <v>7.9779518421816076E-2</v>
      </c>
    </row>
    <row r="97" spans="1:59" hidden="1" outlineLevel="1">
      <c r="A97" s="4">
        <v>43986</v>
      </c>
      <c r="B97">
        <v>157868</v>
      </c>
      <c r="D97">
        <v>3447</v>
      </c>
      <c r="F97">
        <v>879</v>
      </c>
      <c r="H97" s="5">
        <v>63</v>
      </c>
      <c r="I97" s="5">
        <f t="shared" si="26"/>
        <v>57</v>
      </c>
      <c r="J97" s="5">
        <v>6</v>
      </c>
      <c r="K97" s="5"/>
      <c r="L97" s="5">
        <v>816</v>
      </c>
      <c r="M97" s="5"/>
      <c r="N97" s="5">
        <v>2292</v>
      </c>
      <c r="O97" s="5">
        <v>276</v>
      </c>
      <c r="Q97">
        <f t="shared" si="52"/>
        <v>879</v>
      </c>
      <c r="R97">
        <f t="shared" si="53"/>
        <v>3447</v>
      </c>
      <c r="T97">
        <f t="shared" si="54"/>
        <v>2292</v>
      </c>
      <c r="U97" s="5">
        <f t="shared" si="55"/>
        <v>816</v>
      </c>
      <c r="V97" s="5">
        <f t="shared" si="56"/>
        <v>57</v>
      </c>
      <c r="W97">
        <f t="shared" si="57"/>
        <v>6</v>
      </c>
      <c r="X97">
        <f t="shared" si="58"/>
        <v>276</v>
      </c>
      <c r="AE97" s="3">
        <f t="shared" si="94"/>
        <v>2995</v>
      </c>
      <c r="AF97" s="3">
        <f t="shared" si="95"/>
        <v>0</v>
      </c>
      <c r="AG97" s="3">
        <f t="shared" si="96"/>
        <v>-25</v>
      </c>
      <c r="AH97" s="3">
        <f t="shared" si="97"/>
        <v>-4</v>
      </c>
      <c r="AI97" s="3">
        <f t="shared" si="98"/>
        <v>-1</v>
      </c>
      <c r="AJ97" s="3">
        <f t="shared" si="99"/>
        <v>-21</v>
      </c>
      <c r="AK97" s="3">
        <f t="shared" si="100"/>
        <v>24</v>
      </c>
      <c r="AL97" s="3">
        <f t="shared" si="101"/>
        <v>1</v>
      </c>
      <c r="AM97" s="3"/>
      <c r="AN97" s="3">
        <f t="shared" si="84"/>
        <v>2995</v>
      </c>
      <c r="AO97" s="3">
        <f t="shared" si="85"/>
        <v>0</v>
      </c>
      <c r="AQ97" s="6">
        <f t="shared" si="86"/>
        <v>1.9338425677813433E-2</v>
      </c>
      <c r="AR97" s="6">
        <f t="shared" si="87"/>
        <v>0</v>
      </c>
      <c r="AS97" s="6">
        <f t="shared" si="88"/>
        <v>-2.7654867256637169E-2</v>
      </c>
      <c r="AT97" s="6">
        <f t="shared" si="89"/>
        <v>-5.9701492537313432E-2</v>
      </c>
      <c r="AU97" s="6">
        <f t="shared" si="90"/>
        <v>-0.14285714285714285</v>
      </c>
      <c r="AV97" s="6">
        <f t="shared" si="91"/>
        <v>-2.5089605734767026E-2</v>
      </c>
      <c r="AW97" s="6">
        <f t="shared" si="92"/>
        <v>1.0582010582010581E-2</v>
      </c>
      <c r="AX97" s="6">
        <f t="shared" si="93"/>
        <v>3.6363636363636364E-3</v>
      </c>
      <c r="AZ97" s="2">
        <f t="shared" si="59"/>
        <v>2.1834697342083261E-2</v>
      </c>
      <c r="BA97" s="17">
        <f t="shared" si="51"/>
        <v>0</v>
      </c>
      <c r="BB97" s="2">
        <f t="shared" si="60"/>
        <v>1.8276762402088774E-2</v>
      </c>
      <c r="BC97" s="2">
        <f t="shared" si="61"/>
        <v>1.6536118363794605E-2</v>
      </c>
      <c r="BD97" s="2">
        <f t="shared" si="62"/>
        <v>1.7406440382941688E-3</v>
      </c>
      <c r="BE97" s="2">
        <f t="shared" si="63"/>
        <v>0.23672758920800696</v>
      </c>
      <c r="BF97" s="2">
        <f t="shared" si="64"/>
        <v>0.66492602262837253</v>
      </c>
      <c r="BG97" s="2">
        <f t="shared" si="65"/>
        <v>8.0069625761531774E-2</v>
      </c>
    </row>
    <row r="98" spans="1:59" hidden="1" outlineLevel="1">
      <c r="A98" s="4">
        <v>43987</v>
      </c>
      <c r="B98">
        <v>160639</v>
      </c>
      <c r="D98">
        <v>3448</v>
      </c>
      <c r="F98">
        <v>872</v>
      </c>
      <c r="H98" s="5">
        <v>60</v>
      </c>
      <c r="I98" s="5">
        <f t="shared" si="26"/>
        <v>54</v>
      </c>
      <c r="J98" s="5">
        <v>6</v>
      </c>
      <c r="K98" s="5"/>
      <c r="L98" s="5">
        <v>812</v>
      </c>
      <c r="M98" s="5"/>
      <c r="N98" s="5">
        <v>2300</v>
      </c>
      <c r="O98" s="5">
        <v>276</v>
      </c>
      <c r="Q98">
        <f t="shared" si="52"/>
        <v>872</v>
      </c>
      <c r="R98">
        <f t="shared" si="53"/>
        <v>3448</v>
      </c>
      <c r="T98">
        <f t="shared" si="54"/>
        <v>2300</v>
      </c>
      <c r="U98" s="5">
        <f t="shared" si="55"/>
        <v>812</v>
      </c>
      <c r="V98" s="5">
        <f t="shared" si="56"/>
        <v>54</v>
      </c>
      <c r="W98">
        <f t="shared" si="57"/>
        <v>6</v>
      </c>
      <c r="X98">
        <f t="shared" si="58"/>
        <v>276</v>
      </c>
      <c r="AE98" s="3">
        <f t="shared" si="94"/>
        <v>2771</v>
      </c>
      <c r="AF98" s="3">
        <f t="shared" si="95"/>
        <v>1</v>
      </c>
      <c r="AG98" s="3">
        <f t="shared" si="96"/>
        <v>-7</v>
      </c>
      <c r="AH98" s="3">
        <f t="shared" si="97"/>
        <v>-3</v>
      </c>
      <c r="AI98" s="3">
        <f t="shared" si="98"/>
        <v>0</v>
      </c>
      <c r="AJ98" s="3">
        <f t="shared" si="99"/>
        <v>-4</v>
      </c>
      <c r="AK98" s="3">
        <f t="shared" si="100"/>
        <v>8</v>
      </c>
      <c r="AL98" s="3">
        <f t="shared" si="101"/>
        <v>0</v>
      </c>
      <c r="AM98" s="3"/>
      <c r="AN98" s="3">
        <f t="shared" si="84"/>
        <v>2770</v>
      </c>
      <c r="AO98" s="3">
        <f t="shared" si="85"/>
        <v>1</v>
      </c>
      <c r="AQ98" s="6">
        <f t="shared" si="86"/>
        <v>1.755263891352269E-2</v>
      </c>
      <c r="AR98" s="6">
        <f t="shared" si="87"/>
        <v>2.9010733971569482E-4</v>
      </c>
      <c r="AS98" s="6">
        <f t="shared" si="88"/>
        <v>-7.9635949943117172E-3</v>
      </c>
      <c r="AT98" s="6">
        <f t="shared" si="89"/>
        <v>-4.7619047619047616E-2</v>
      </c>
      <c r="AU98" s="6">
        <f t="shared" si="90"/>
        <v>0</v>
      </c>
      <c r="AV98" s="6">
        <f t="shared" si="91"/>
        <v>-4.9019607843137254E-3</v>
      </c>
      <c r="AW98" s="6">
        <f t="shared" si="92"/>
        <v>3.4904013961605585E-3</v>
      </c>
      <c r="AX98" s="6">
        <f t="shared" si="93"/>
        <v>0</v>
      </c>
      <c r="AZ98" s="2">
        <f t="shared" si="59"/>
        <v>2.1464277043557294E-2</v>
      </c>
      <c r="BA98" s="17">
        <f t="shared" si="51"/>
        <v>3.6088054853843375E-4</v>
      </c>
      <c r="BB98" s="2">
        <f t="shared" si="60"/>
        <v>1.7401392111368909E-2</v>
      </c>
      <c r="BC98" s="2">
        <f t="shared" si="61"/>
        <v>1.5661252900232018E-2</v>
      </c>
      <c r="BD98" s="2">
        <f t="shared" si="62"/>
        <v>1.7401392111368909E-3</v>
      </c>
      <c r="BE98" s="2">
        <f t="shared" si="63"/>
        <v>0.23549883990719259</v>
      </c>
      <c r="BF98" s="2">
        <f t="shared" si="64"/>
        <v>0.66705336426914152</v>
      </c>
      <c r="BG98" s="2">
        <f t="shared" si="65"/>
        <v>8.0046403712296987E-2</v>
      </c>
    </row>
    <row r="99" spans="1:59" hidden="1" outlineLevel="1">
      <c r="A99" s="4">
        <v>43988</v>
      </c>
      <c r="B99">
        <v>163432</v>
      </c>
      <c r="D99">
        <v>3450</v>
      </c>
      <c r="F99">
        <v>866</v>
      </c>
      <c r="H99" s="5">
        <v>54</v>
      </c>
      <c r="I99" s="5">
        <f t="shared" si="26"/>
        <v>47</v>
      </c>
      <c r="J99" s="5">
        <v>7</v>
      </c>
      <c r="K99" s="5"/>
      <c r="L99" s="5">
        <v>812</v>
      </c>
      <c r="M99" s="5"/>
      <c r="N99" s="5">
        <v>2308</v>
      </c>
      <c r="O99" s="5">
        <v>276</v>
      </c>
      <c r="Q99">
        <f t="shared" si="52"/>
        <v>866</v>
      </c>
      <c r="R99">
        <f t="shared" si="53"/>
        <v>3450</v>
      </c>
      <c r="T99">
        <f t="shared" si="54"/>
        <v>2308</v>
      </c>
      <c r="U99" s="5">
        <f t="shared" si="55"/>
        <v>812</v>
      </c>
      <c r="V99" s="5">
        <f t="shared" si="56"/>
        <v>47</v>
      </c>
      <c r="W99">
        <f t="shared" si="57"/>
        <v>7</v>
      </c>
      <c r="X99">
        <f t="shared" si="58"/>
        <v>276</v>
      </c>
      <c r="AE99" s="3">
        <f t="shared" si="94"/>
        <v>2793</v>
      </c>
      <c r="AF99" s="3">
        <f t="shared" si="95"/>
        <v>2</v>
      </c>
      <c r="AG99" s="3">
        <f t="shared" si="96"/>
        <v>-6</v>
      </c>
      <c r="AH99" s="3">
        <f t="shared" si="97"/>
        <v>-6</v>
      </c>
      <c r="AI99" s="3">
        <f t="shared" si="98"/>
        <v>1</v>
      </c>
      <c r="AJ99" s="3">
        <f t="shared" si="99"/>
        <v>0</v>
      </c>
      <c r="AK99" s="3">
        <f t="shared" si="100"/>
        <v>8</v>
      </c>
      <c r="AL99" s="3">
        <f t="shared" si="101"/>
        <v>0</v>
      </c>
      <c r="AM99" s="3"/>
      <c r="AN99" s="3">
        <f t="shared" si="84"/>
        <v>2791</v>
      </c>
      <c r="AO99" s="3">
        <f t="shared" si="85"/>
        <v>2</v>
      </c>
      <c r="AQ99" s="6">
        <f t="shared" si="86"/>
        <v>1.7386811421883853E-2</v>
      </c>
      <c r="AR99" s="6">
        <f t="shared" si="87"/>
        <v>5.8004640371229696E-4</v>
      </c>
      <c r="AS99" s="6">
        <f t="shared" si="88"/>
        <v>-6.8807339449541288E-3</v>
      </c>
      <c r="AT99" s="6">
        <f t="shared" si="89"/>
        <v>-0.1</v>
      </c>
      <c r="AU99" s="6">
        <f t="shared" si="90"/>
        <v>0.16666666666666666</v>
      </c>
      <c r="AV99" s="6">
        <f t="shared" si="91"/>
        <v>0</v>
      </c>
      <c r="AW99" s="6">
        <f t="shared" si="92"/>
        <v>3.4782608695652175E-3</v>
      </c>
      <c r="AX99" s="6">
        <f t="shared" si="93"/>
        <v>0</v>
      </c>
      <c r="AZ99" s="2">
        <f t="shared" si="59"/>
        <v>2.1109696999363648E-2</v>
      </c>
      <c r="BA99" s="17">
        <f t="shared" si="51"/>
        <v>7.1607590404582891E-4</v>
      </c>
      <c r="BB99" s="2">
        <f t="shared" si="60"/>
        <v>1.5652173913043479E-2</v>
      </c>
      <c r="BC99" s="2">
        <f t="shared" si="61"/>
        <v>1.3623188405797102E-2</v>
      </c>
      <c r="BD99" s="2">
        <f t="shared" si="62"/>
        <v>2.0289855072463769E-3</v>
      </c>
      <c r="BE99" s="2">
        <f t="shared" si="63"/>
        <v>0.2353623188405797</v>
      </c>
      <c r="BF99" s="2">
        <f t="shared" si="64"/>
        <v>0.66898550724637684</v>
      </c>
      <c r="BG99" s="2">
        <f t="shared" si="65"/>
        <v>0.08</v>
      </c>
    </row>
    <row r="100" spans="1:59" hidden="1" outlineLevel="1">
      <c r="A100" s="4">
        <v>43989</v>
      </c>
      <c r="B100">
        <v>164985</v>
      </c>
      <c r="D100">
        <v>3451</v>
      </c>
      <c r="F100">
        <v>862</v>
      </c>
      <c r="H100" s="5">
        <v>49</v>
      </c>
      <c r="I100" s="5">
        <f t="shared" si="26"/>
        <v>42</v>
      </c>
      <c r="J100" s="5">
        <v>7</v>
      </c>
      <c r="K100" s="5"/>
      <c r="L100" s="5">
        <v>813</v>
      </c>
      <c r="M100" s="5"/>
      <c r="N100" s="5">
        <v>2312</v>
      </c>
      <c r="O100" s="5">
        <v>277</v>
      </c>
      <c r="Q100">
        <f t="shared" si="52"/>
        <v>862</v>
      </c>
      <c r="R100">
        <f t="shared" si="53"/>
        <v>3451</v>
      </c>
      <c r="T100">
        <f t="shared" si="54"/>
        <v>2312</v>
      </c>
      <c r="U100" s="5">
        <f t="shared" si="55"/>
        <v>813</v>
      </c>
      <c r="V100" s="5">
        <f t="shared" si="56"/>
        <v>42</v>
      </c>
      <c r="W100">
        <f t="shared" si="57"/>
        <v>7</v>
      </c>
      <c r="X100">
        <f t="shared" si="58"/>
        <v>277</v>
      </c>
      <c r="AE100" s="3">
        <f t="shared" si="94"/>
        <v>1553</v>
      </c>
      <c r="AF100" s="3">
        <f t="shared" si="95"/>
        <v>1</v>
      </c>
      <c r="AG100" s="3">
        <f t="shared" si="96"/>
        <v>-4</v>
      </c>
      <c r="AH100" s="3">
        <f t="shared" si="97"/>
        <v>-5</v>
      </c>
      <c r="AI100" s="3">
        <f t="shared" si="98"/>
        <v>0</v>
      </c>
      <c r="AJ100" s="3">
        <f t="shared" si="99"/>
        <v>1</v>
      </c>
      <c r="AK100" s="3">
        <f t="shared" si="100"/>
        <v>4</v>
      </c>
      <c r="AL100" s="3">
        <f t="shared" si="101"/>
        <v>1</v>
      </c>
      <c r="AM100" s="3"/>
      <c r="AN100" s="3">
        <f t="shared" si="84"/>
        <v>1552</v>
      </c>
      <c r="AO100" s="3">
        <f t="shared" si="85"/>
        <v>1</v>
      </c>
      <c r="AQ100" s="6">
        <f t="shared" si="86"/>
        <v>9.5024230260903619E-3</v>
      </c>
      <c r="AR100" s="6">
        <f t="shared" si="87"/>
        <v>2.8985507246376811E-4</v>
      </c>
      <c r="AS100" s="6">
        <f t="shared" si="88"/>
        <v>-4.6189376443418013E-3</v>
      </c>
      <c r="AT100" s="6">
        <f t="shared" si="89"/>
        <v>-9.2592592592592587E-2</v>
      </c>
      <c r="AU100" s="6">
        <f t="shared" si="90"/>
        <v>0</v>
      </c>
      <c r="AV100" s="6">
        <f t="shared" si="91"/>
        <v>1.2315270935960591E-3</v>
      </c>
      <c r="AW100" s="6">
        <f t="shared" si="92"/>
        <v>1.7331022530329288E-3</v>
      </c>
      <c r="AX100" s="6">
        <f t="shared" si="93"/>
        <v>3.6231884057971015E-3</v>
      </c>
      <c r="AZ100" s="2">
        <f t="shared" si="59"/>
        <v>2.091705306543019E-2</v>
      </c>
      <c r="BA100" s="17">
        <f t="shared" si="51"/>
        <v>6.43915003219575E-4</v>
      </c>
      <c r="BB100" s="2">
        <f t="shared" si="60"/>
        <v>1.4198782961460446E-2</v>
      </c>
      <c r="BC100" s="2">
        <f t="shared" si="61"/>
        <v>1.2170385395537525E-2</v>
      </c>
      <c r="BD100" s="2">
        <f t="shared" si="62"/>
        <v>2.0283975659229209E-3</v>
      </c>
      <c r="BE100" s="2">
        <f t="shared" si="63"/>
        <v>0.23558388872790495</v>
      </c>
      <c r="BF100" s="2">
        <f t="shared" si="64"/>
        <v>0.66995073891625612</v>
      </c>
      <c r="BG100" s="2">
        <f t="shared" si="65"/>
        <v>8.0266589394378446E-2</v>
      </c>
    </row>
    <row r="101" spans="1:59" hidden="1" outlineLevel="1">
      <c r="A101" s="4">
        <v>43990</v>
      </c>
      <c r="B101">
        <v>165693</v>
      </c>
      <c r="D101">
        <v>3452</v>
      </c>
      <c r="F101">
        <v>853</v>
      </c>
      <c r="H101" s="5">
        <v>47</v>
      </c>
      <c r="I101" s="5">
        <f t="shared" si="26"/>
        <v>40</v>
      </c>
      <c r="J101" s="5">
        <v>7</v>
      </c>
      <c r="K101" s="5"/>
      <c r="L101" s="5">
        <v>806</v>
      </c>
      <c r="M101" s="5"/>
      <c r="N101" s="5">
        <v>2321</v>
      </c>
      <c r="O101" s="5">
        <v>278</v>
      </c>
      <c r="Q101">
        <f t="shared" si="52"/>
        <v>853</v>
      </c>
      <c r="R101">
        <f t="shared" si="53"/>
        <v>3452</v>
      </c>
      <c r="T101">
        <f t="shared" si="54"/>
        <v>2321</v>
      </c>
      <c r="U101" s="5">
        <f t="shared" si="55"/>
        <v>806</v>
      </c>
      <c r="V101" s="5">
        <f t="shared" si="56"/>
        <v>40</v>
      </c>
      <c r="W101">
        <f t="shared" si="57"/>
        <v>7</v>
      </c>
      <c r="X101">
        <f t="shared" si="58"/>
        <v>278</v>
      </c>
      <c r="AE101" s="3">
        <f t="shared" si="94"/>
        <v>708</v>
      </c>
      <c r="AF101" s="3">
        <f t="shared" si="95"/>
        <v>1</v>
      </c>
      <c r="AG101" s="3">
        <f t="shared" si="96"/>
        <v>-9</v>
      </c>
      <c r="AH101" s="3">
        <f t="shared" si="97"/>
        <v>-2</v>
      </c>
      <c r="AI101" s="3">
        <f t="shared" si="98"/>
        <v>0</v>
      </c>
      <c r="AJ101" s="3">
        <f t="shared" si="99"/>
        <v>-7</v>
      </c>
      <c r="AK101" s="3">
        <f t="shared" si="100"/>
        <v>9</v>
      </c>
      <c r="AL101" s="3">
        <f t="shared" si="101"/>
        <v>1</v>
      </c>
      <c r="AM101" s="3"/>
      <c r="AN101" s="3">
        <f t="shared" si="84"/>
        <v>707</v>
      </c>
      <c r="AO101" s="3">
        <f t="shared" si="85"/>
        <v>1</v>
      </c>
      <c r="AQ101" s="6">
        <f t="shared" si="86"/>
        <v>4.2912992090190019E-3</v>
      </c>
      <c r="AR101" s="6">
        <f t="shared" si="87"/>
        <v>2.8977108084613158E-4</v>
      </c>
      <c r="AS101" s="6">
        <f t="shared" si="88"/>
        <v>-1.0440835266821345E-2</v>
      </c>
      <c r="AT101" s="6">
        <f t="shared" si="89"/>
        <v>-4.0816326530612242E-2</v>
      </c>
      <c r="AU101" s="6">
        <f t="shared" si="90"/>
        <v>0</v>
      </c>
      <c r="AV101" s="6">
        <f t="shared" si="91"/>
        <v>-8.6100861008610082E-3</v>
      </c>
      <c r="AW101" s="6">
        <f t="shared" si="92"/>
        <v>3.8927335640138406E-3</v>
      </c>
      <c r="AX101" s="6">
        <f t="shared" si="93"/>
        <v>3.6101083032490976E-3</v>
      </c>
      <c r="AZ101" s="2">
        <f t="shared" si="59"/>
        <v>2.0833710536956901E-2</v>
      </c>
      <c r="BA101" s="17">
        <f t="shared" si="51"/>
        <v>1.4124293785310734E-3</v>
      </c>
      <c r="BB101" s="2">
        <f t="shared" si="60"/>
        <v>1.3615295480880649E-2</v>
      </c>
      <c r="BC101" s="2">
        <f t="shared" si="61"/>
        <v>1.1587485515643106E-2</v>
      </c>
      <c r="BD101" s="2">
        <f t="shared" si="62"/>
        <v>2.0278099652375433E-3</v>
      </c>
      <c r="BE101" s="2">
        <f t="shared" si="63"/>
        <v>0.23348783314020857</v>
      </c>
      <c r="BF101" s="2">
        <f t="shared" si="64"/>
        <v>0.67236384704519114</v>
      </c>
      <c r="BG101" s="2">
        <f t="shared" si="65"/>
        <v>8.0533024333719588E-2</v>
      </c>
    </row>
    <row r="102" spans="1:59" hidden="1" outlineLevel="1">
      <c r="A102" s="4">
        <v>43991</v>
      </c>
      <c r="B102">
        <v>168562</v>
      </c>
      <c r="D102">
        <v>3454</v>
      </c>
      <c r="F102">
        <v>853</v>
      </c>
      <c r="H102" s="5">
        <v>45</v>
      </c>
      <c r="I102" s="5">
        <f t="shared" si="26"/>
        <v>39</v>
      </c>
      <c r="J102" s="5">
        <v>6</v>
      </c>
      <c r="K102" s="5"/>
      <c r="L102" s="5">
        <v>808</v>
      </c>
      <c r="M102" s="5"/>
      <c r="N102" s="5">
        <v>2323</v>
      </c>
      <c r="O102" s="5">
        <v>278</v>
      </c>
      <c r="Q102">
        <f t="shared" si="52"/>
        <v>853</v>
      </c>
      <c r="R102">
        <f t="shared" si="53"/>
        <v>3454</v>
      </c>
      <c r="T102">
        <f t="shared" si="54"/>
        <v>2323</v>
      </c>
      <c r="U102" s="5">
        <f t="shared" si="55"/>
        <v>808</v>
      </c>
      <c r="V102" s="5">
        <f t="shared" si="56"/>
        <v>39</v>
      </c>
      <c r="W102">
        <f t="shared" si="57"/>
        <v>6</v>
      </c>
      <c r="X102">
        <f t="shared" si="58"/>
        <v>278</v>
      </c>
      <c r="AE102" s="3">
        <f t="shared" si="94"/>
        <v>2869</v>
      </c>
      <c r="AF102" s="3">
        <f t="shared" si="95"/>
        <v>2</v>
      </c>
      <c r="AG102" s="3">
        <f t="shared" si="96"/>
        <v>0</v>
      </c>
      <c r="AH102" s="3">
        <f t="shared" si="97"/>
        <v>-2</v>
      </c>
      <c r="AI102" s="3">
        <f t="shared" si="98"/>
        <v>-1</v>
      </c>
      <c r="AJ102" s="3">
        <f t="shared" si="99"/>
        <v>2</v>
      </c>
      <c r="AK102" s="3">
        <f t="shared" si="100"/>
        <v>2</v>
      </c>
      <c r="AL102" s="3">
        <f t="shared" si="101"/>
        <v>0</v>
      </c>
      <c r="AM102" s="3"/>
      <c r="AN102" s="3">
        <f t="shared" si="84"/>
        <v>2867</v>
      </c>
      <c r="AO102" s="3">
        <f t="shared" si="85"/>
        <v>2</v>
      </c>
      <c r="AQ102" s="6">
        <f t="shared" si="86"/>
        <v>1.7315155136306302E-2</v>
      </c>
      <c r="AR102" s="6">
        <f t="shared" si="87"/>
        <v>5.7937427578215526E-4</v>
      </c>
      <c r="AS102" s="6">
        <f t="shared" si="88"/>
        <v>0</v>
      </c>
      <c r="AT102" s="6">
        <f t="shared" si="89"/>
        <v>-4.2553191489361701E-2</v>
      </c>
      <c r="AU102" s="6">
        <f t="shared" si="90"/>
        <v>-0.14285714285714285</v>
      </c>
      <c r="AV102" s="6">
        <f t="shared" si="91"/>
        <v>2.4813895781637717E-3</v>
      </c>
      <c r="AW102" s="6">
        <f t="shared" si="92"/>
        <v>8.6169754416199913E-4</v>
      </c>
      <c r="AX102" s="6">
        <f t="shared" si="93"/>
        <v>0</v>
      </c>
      <c r="AZ102" s="2">
        <f t="shared" si="59"/>
        <v>2.0490976613946204E-2</v>
      </c>
      <c r="BA102" s="17">
        <f t="shared" si="51"/>
        <v>6.9710700592540956E-4</v>
      </c>
      <c r="BB102" s="2">
        <f t="shared" si="60"/>
        <v>1.3028372900984365E-2</v>
      </c>
      <c r="BC102" s="2">
        <f t="shared" si="61"/>
        <v>1.129125651418645E-2</v>
      </c>
      <c r="BD102" s="2">
        <f t="shared" si="62"/>
        <v>1.7371163867979154E-3</v>
      </c>
      <c r="BE102" s="2">
        <f t="shared" si="63"/>
        <v>0.23393167342211929</v>
      </c>
      <c r="BF102" s="2">
        <f t="shared" si="64"/>
        <v>0.67255356108859299</v>
      </c>
      <c r="BG102" s="2">
        <f t="shared" si="65"/>
        <v>8.048639258830341E-2</v>
      </c>
    </row>
    <row r="103" spans="1:59" hidden="1" outlineLevel="1">
      <c r="A103" s="4">
        <v>43992</v>
      </c>
      <c r="B103">
        <v>171384</v>
      </c>
      <c r="D103">
        <v>3455</v>
      </c>
      <c r="F103">
        <v>853</v>
      </c>
      <c r="H103" s="5">
        <v>46</v>
      </c>
      <c r="I103" s="5">
        <f t="shared" si="26"/>
        <v>40</v>
      </c>
      <c r="J103" s="5">
        <v>6</v>
      </c>
      <c r="K103" s="5"/>
      <c r="L103" s="5">
        <v>807</v>
      </c>
      <c r="M103" s="5"/>
      <c r="N103" s="5">
        <v>2324</v>
      </c>
      <c r="O103" s="5">
        <v>278</v>
      </c>
      <c r="Q103">
        <f t="shared" si="52"/>
        <v>853</v>
      </c>
      <c r="R103">
        <f t="shared" si="53"/>
        <v>3455</v>
      </c>
      <c r="T103">
        <f t="shared" si="54"/>
        <v>2324</v>
      </c>
      <c r="U103" s="5">
        <f t="shared" si="55"/>
        <v>807</v>
      </c>
      <c r="V103" s="5">
        <f t="shared" si="56"/>
        <v>40</v>
      </c>
      <c r="W103">
        <f t="shared" si="57"/>
        <v>6</v>
      </c>
      <c r="X103">
        <f t="shared" si="58"/>
        <v>278</v>
      </c>
      <c r="AE103" s="3">
        <f t="shared" si="94"/>
        <v>2822</v>
      </c>
      <c r="AF103" s="3">
        <f t="shared" si="95"/>
        <v>1</v>
      </c>
      <c r="AG103" s="3">
        <f t="shared" si="96"/>
        <v>0</v>
      </c>
      <c r="AH103" s="3">
        <f t="shared" si="97"/>
        <v>1</v>
      </c>
      <c r="AI103" s="3">
        <f t="shared" si="98"/>
        <v>0</v>
      </c>
      <c r="AJ103" s="3">
        <f t="shared" si="99"/>
        <v>-1</v>
      </c>
      <c r="AK103" s="3">
        <f t="shared" si="100"/>
        <v>1</v>
      </c>
      <c r="AL103" s="3">
        <f t="shared" si="101"/>
        <v>0</v>
      </c>
      <c r="AM103" s="3"/>
      <c r="AN103" s="3">
        <f t="shared" si="84"/>
        <v>2821</v>
      </c>
      <c r="AO103" s="3">
        <f t="shared" si="85"/>
        <v>1</v>
      </c>
      <c r="AQ103" s="6">
        <f t="shared" si="86"/>
        <v>1.6741614361481236E-2</v>
      </c>
      <c r="AR103" s="6">
        <f t="shared" si="87"/>
        <v>2.8951939779965256E-4</v>
      </c>
      <c r="AS103" s="6">
        <f t="shared" si="88"/>
        <v>0</v>
      </c>
      <c r="AT103" s="6">
        <f t="shared" si="89"/>
        <v>2.2222222222222223E-2</v>
      </c>
      <c r="AU103" s="6">
        <f t="shared" si="90"/>
        <v>0</v>
      </c>
      <c r="AV103" s="6">
        <f t="shared" si="91"/>
        <v>-1.2376237623762376E-3</v>
      </c>
      <c r="AW103" s="6">
        <f t="shared" si="92"/>
        <v>4.3047783039173483E-4</v>
      </c>
      <c r="AX103" s="6">
        <f t="shared" si="93"/>
        <v>0</v>
      </c>
      <c r="AZ103" s="2">
        <f t="shared" si="59"/>
        <v>2.015940811277599E-2</v>
      </c>
      <c r="BA103" s="17">
        <f t="shared" si="51"/>
        <v>3.5435861091424523E-4</v>
      </c>
      <c r="BB103" s="2">
        <f t="shared" si="60"/>
        <v>1.3314037626628075E-2</v>
      </c>
      <c r="BC103" s="2">
        <f t="shared" si="61"/>
        <v>1.1577424023154847E-2</v>
      </c>
      <c r="BD103" s="2">
        <f t="shared" si="62"/>
        <v>1.7366136034732273E-3</v>
      </c>
      <c r="BE103" s="2">
        <f t="shared" si="63"/>
        <v>0.23357452966714906</v>
      </c>
      <c r="BF103" s="2">
        <f t="shared" si="64"/>
        <v>0.6726483357452967</v>
      </c>
      <c r="BG103" s="2">
        <f t="shared" si="65"/>
        <v>8.0463096960926198E-2</v>
      </c>
    </row>
    <row r="104" spans="1:59" hidden="1" outlineLevel="1">
      <c r="A104" s="4">
        <v>43993</v>
      </c>
      <c r="B104">
        <v>174429</v>
      </c>
      <c r="D104">
        <v>3455</v>
      </c>
      <c r="F104">
        <v>849</v>
      </c>
      <c r="H104" s="5">
        <v>42</v>
      </c>
      <c r="I104" s="5">
        <f t="shared" si="26"/>
        <v>37</v>
      </c>
      <c r="J104" s="5">
        <v>5</v>
      </c>
      <c r="K104" s="5"/>
      <c r="L104" s="5">
        <v>807</v>
      </c>
      <c r="M104" s="5"/>
      <c r="N104" s="5">
        <v>2327</v>
      </c>
      <c r="O104" s="5">
        <v>279</v>
      </c>
      <c r="Q104">
        <f t="shared" si="52"/>
        <v>849</v>
      </c>
      <c r="R104">
        <f t="shared" si="53"/>
        <v>3455</v>
      </c>
      <c r="T104">
        <f t="shared" si="54"/>
        <v>2327</v>
      </c>
      <c r="U104" s="5">
        <f t="shared" si="55"/>
        <v>807</v>
      </c>
      <c r="V104" s="5">
        <f t="shared" si="56"/>
        <v>37</v>
      </c>
      <c r="W104">
        <f t="shared" si="57"/>
        <v>5</v>
      </c>
      <c r="X104">
        <f t="shared" si="58"/>
        <v>279</v>
      </c>
      <c r="AE104" s="3">
        <f t="shared" si="94"/>
        <v>3045</v>
      </c>
      <c r="AF104" s="3">
        <f t="shared" si="95"/>
        <v>0</v>
      </c>
      <c r="AG104" s="3">
        <f t="shared" si="96"/>
        <v>-4</v>
      </c>
      <c r="AH104" s="3">
        <f t="shared" si="97"/>
        <v>-4</v>
      </c>
      <c r="AI104" s="3">
        <f t="shared" si="98"/>
        <v>-1</v>
      </c>
      <c r="AJ104" s="3">
        <f t="shared" si="99"/>
        <v>0</v>
      </c>
      <c r="AK104" s="3">
        <f t="shared" si="100"/>
        <v>3</v>
      </c>
      <c r="AL104" s="3">
        <f t="shared" si="101"/>
        <v>1</v>
      </c>
      <c r="AM104" s="3"/>
      <c r="AN104" s="3">
        <f t="shared" si="84"/>
        <v>3045</v>
      </c>
      <c r="AO104" s="3">
        <f t="shared" si="85"/>
        <v>0</v>
      </c>
      <c r="AQ104" s="6">
        <f t="shared" si="86"/>
        <v>1.7767119451057276E-2</v>
      </c>
      <c r="AR104" s="6">
        <f t="shared" si="87"/>
        <v>0</v>
      </c>
      <c r="AS104" s="6">
        <f t="shared" si="88"/>
        <v>-4.6893317702227429E-3</v>
      </c>
      <c r="AT104" s="6">
        <f t="shared" si="89"/>
        <v>-8.6956521739130432E-2</v>
      </c>
      <c r="AU104" s="6">
        <f t="shared" si="90"/>
        <v>-0.16666666666666666</v>
      </c>
      <c r="AV104" s="6">
        <f t="shared" si="91"/>
        <v>0</v>
      </c>
      <c r="AW104" s="6">
        <f t="shared" si="92"/>
        <v>1.2908777969018934E-3</v>
      </c>
      <c r="AX104" s="6">
        <f t="shared" si="93"/>
        <v>3.5971223021582736E-3</v>
      </c>
      <c r="AZ104" s="2">
        <f t="shared" si="59"/>
        <v>1.9807486140492693E-2</v>
      </c>
      <c r="BA104" s="17">
        <f t="shared" si="51"/>
        <v>0</v>
      </c>
      <c r="BB104" s="2">
        <f t="shared" si="60"/>
        <v>1.215629522431259E-2</v>
      </c>
      <c r="BC104" s="2">
        <f t="shared" si="61"/>
        <v>1.0709117221418235E-2</v>
      </c>
      <c r="BD104" s="2">
        <f t="shared" si="62"/>
        <v>1.4471780028943559E-3</v>
      </c>
      <c r="BE104" s="2">
        <f t="shared" si="63"/>
        <v>0.23357452966714906</v>
      </c>
      <c r="BF104" s="2">
        <f t="shared" si="64"/>
        <v>0.67351664254703325</v>
      </c>
      <c r="BG104" s="2">
        <f t="shared" si="65"/>
        <v>8.0752532561505067E-2</v>
      </c>
    </row>
    <row r="105" spans="1:59" hidden="1" outlineLevel="1">
      <c r="A105" s="4">
        <v>43994</v>
      </c>
      <c r="B105">
        <v>176233</v>
      </c>
      <c r="D105">
        <v>3455</v>
      </c>
      <c r="F105">
        <v>841</v>
      </c>
      <c r="H105" s="5">
        <v>37</v>
      </c>
      <c r="I105" s="5">
        <f t="shared" si="26"/>
        <v>34</v>
      </c>
      <c r="J105" s="5">
        <v>3</v>
      </c>
      <c r="K105" s="5"/>
      <c r="L105" s="5">
        <v>804</v>
      </c>
      <c r="M105" s="5"/>
      <c r="N105" s="5">
        <v>2335</v>
      </c>
      <c r="O105" s="5">
        <v>279</v>
      </c>
      <c r="Q105">
        <f t="shared" si="52"/>
        <v>841</v>
      </c>
      <c r="R105">
        <f t="shared" si="53"/>
        <v>3455</v>
      </c>
      <c r="T105">
        <f t="shared" si="54"/>
        <v>2335</v>
      </c>
      <c r="U105" s="5">
        <f t="shared" si="55"/>
        <v>804</v>
      </c>
      <c r="V105" s="5">
        <f t="shared" si="56"/>
        <v>34</v>
      </c>
      <c r="W105">
        <f t="shared" si="57"/>
        <v>3</v>
      </c>
      <c r="X105">
        <f t="shared" si="58"/>
        <v>279</v>
      </c>
      <c r="AE105" s="3">
        <f t="shared" si="94"/>
        <v>1804</v>
      </c>
      <c r="AF105" s="3">
        <f t="shared" si="95"/>
        <v>0</v>
      </c>
      <c r="AG105" s="3">
        <f t="shared" si="96"/>
        <v>-8</v>
      </c>
      <c r="AH105" s="3">
        <f t="shared" si="97"/>
        <v>-5</v>
      </c>
      <c r="AI105" s="3">
        <f t="shared" si="98"/>
        <v>-2</v>
      </c>
      <c r="AJ105" s="3">
        <f t="shared" si="99"/>
        <v>-3</v>
      </c>
      <c r="AK105" s="3">
        <f t="shared" si="100"/>
        <v>8</v>
      </c>
      <c r="AL105" s="3">
        <f t="shared" si="101"/>
        <v>0</v>
      </c>
      <c r="AM105" s="3"/>
      <c r="AN105" s="3">
        <f t="shared" ref="AN105:AN111" si="102">AE105-AF105</f>
        <v>1804</v>
      </c>
      <c r="AO105" s="3">
        <f t="shared" ref="AO105:AO136" si="103">AF105</f>
        <v>0</v>
      </c>
      <c r="AQ105" s="6">
        <f t="shared" si="86"/>
        <v>1.0342316931244232E-2</v>
      </c>
      <c r="AR105" s="6">
        <f t="shared" si="87"/>
        <v>0</v>
      </c>
      <c r="AS105" s="6">
        <f t="shared" si="88"/>
        <v>-9.4228504122497048E-3</v>
      </c>
      <c r="AT105" s="6">
        <f t="shared" si="89"/>
        <v>-0.11904761904761904</v>
      </c>
      <c r="AU105" s="6">
        <f t="shared" si="90"/>
        <v>-0.4</v>
      </c>
      <c r="AV105" s="6">
        <f t="shared" si="91"/>
        <v>-3.7174721189591076E-3</v>
      </c>
      <c r="AW105" s="6">
        <f t="shared" si="92"/>
        <v>3.4379028792436614E-3</v>
      </c>
      <c r="AX105" s="6">
        <f t="shared" si="93"/>
        <v>0</v>
      </c>
      <c r="AZ105" s="2">
        <f t="shared" si="59"/>
        <v>1.9604727831904353E-2</v>
      </c>
      <c r="BA105" s="17">
        <f t="shared" si="51"/>
        <v>0</v>
      </c>
      <c r="BB105" s="2">
        <f t="shared" si="60"/>
        <v>1.0709117221418235E-2</v>
      </c>
      <c r="BC105" s="2">
        <f t="shared" si="61"/>
        <v>9.8408104196816212E-3</v>
      </c>
      <c r="BD105" s="2">
        <f t="shared" si="62"/>
        <v>8.6830680173661363E-4</v>
      </c>
      <c r="BE105" s="2">
        <f t="shared" si="63"/>
        <v>0.23270622286541245</v>
      </c>
      <c r="BF105" s="2">
        <f t="shared" si="64"/>
        <v>0.6758321273516642</v>
      </c>
      <c r="BG105" s="2">
        <f t="shared" si="65"/>
        <v>8.0752532561505067E-2</v>
      </c>
    </row>
    <row r="106" spans="1:59" hidden="1" outlineLevel="1">
      <c r="A106" s="4">
        <v>43995</v>
      </c>
      <c r="B106">
        <v>178319</v>
      </c>
      <c r="D106">
        <v>3456</v>
      </c>
      <c r="F106">
        <v>842</v>
      </c>
      <c r="H106" s="5">
        <v>36</v>
      </c>
      <c r="I106" s="5">
        <f t="shared" si="26"/>
        <v>33</v>
      </c>
      <c r="J106" s="5">
        <v>3</v>
      </c>
      <c r="K106" s="5"/>
      <c r="L106" s="5">
        <v>806</v>
      </c>
      <c r="M106" s="5"/>
      <c r="N106" s="5">
        <v>2335</v>
      </c>
      <c r="O106" s="5">
        <v>279</v>
      </c>
      <c r="Q106">
        <f t="shared" si="52"/>
        <v>842</v>
      </c>
      <c r="R106">
        <f t="shared" si="53"/>
        <v>3456</v>
      </c>
      <c r="T106">
        <f t="shared" si="54"/>
        <v>2335</v>
      </c>
      <c r="U106" s="5">
        <f t="shared" si="55"/>
        <v>806</v>
      </c>
      <c r="V106" s="5">
        <f t="shared" si="56"/>
        <v>33</v>
      </c>
      <c r="W106">
        <f t="shared" si="57"/>
        <v>3</v>
      </c>
      <c r="X106">
        <f t="shared" si="58"/>
        <v>279</v>
      </c>
      <c r="AE106" s="3">
        <f t="shared" si="94"/>
        <v>2086</v>
      </c>
      <c r="AF106" s="3">
        <f t="shared" si="95"/>
        <v>1</v>
      </c>
      <c r="AG106" s="3">
        <f t="shared" si="96"/>
        <v>1</v>
      </c>
      <c r="AH106" s="3">
        <f t="shared" si="97"/>
        <v>-1</v>
      </c>
      <c r="AI106" s="3">
        <f t="shared" si="98"/>
        <v>0</v>
      </c>
      <c r="AJ106" s="3">
        <f t="shared" si="99"/>
        <v>2</v>
      </c>
      <c r="AK106" s="3">
        <f t="shared" si="100"/>
        <v>0</v>
      </c>
      <c r="AL106" s="3">
        <f t="shared" si="101"/>
        <v>0</v>
      </c>
      <c r="AM106" s="3"/>
      <c r="AN106" s="3">
        <f t="shared" si="102"/>
        <v>2085</v>
      </c>
      <c r="AO106" s="3">
        <f t="shared" si="103"/>
        <v>1</v>
      </c>
      <c r="AQ106" s="6">
        <f t="shared" si="86"/>
        <v>1.1836602679407376E-2</v>
      </c>
      <c r="AR106" s="6">
        <f t="shared" si="87"/>
        <v>2.8943560057887119E-4</v>
      </c>
      <c r="AS106" s="6">
        <f t="shared" si="88"/>
        <v>1.1890606420927466E-3</v>
      </c>
      <c r="AT106" s="6">
        <f t="shared" si="89"/>
        <v>-2.7027027027027029E-2</v>
      </c>
      <c r="AU106" s="6">
        <f t="shared" si="90"/>
        <v>0</v>
      </c>
      <c r="AV106" s="6">
        <f t="shared" si="91"/>
        <v>2.4875621890547263E-3</v>
      </c>
      <c r="AW106" s="6">
        <f t="shared" si="92"/>
        <v>0</v>
      </c>
      <c r="AX106" s="6">
        <f t="shared" si="93"/>
        <v>0</v>
      </c>
      <c r="AZ106" s="2">
        <f t="shared" si="59"/>
        <v>1.9380996977327151E-2</v>
      </c>
      <c r="BA106" s="17">
        <f t="shared" si="51"/>
        <v>4.7938638542665386E-4</v>
      </c>
      <c r="BB106" s="2">
        <f t="shared" si="60"/>
        <v>1.0416666666666666E-2</v>
      </c>
      <c r="BC106" s="2">
        <f t="shared" si="61"/>
        <v>9.5486111111111119E-3</v>
      </c>
      <c r="BD106" s="2">
        <f t="shared" si="62"/>
        <v>8.6805555555555551E-4</v>
      </c>
      <c r="BE106" s="2">
        <f t="shared" si="63"/>
        <v>0.23321759259259259</v>
      </c>
      <c r="BF106" s="2">
        <f t="shared" si="64"/>
        <v>0.67563657407407407</v>
      </c>
      <c r="BG106" s="2">
        <f t="shared" si="65"/>
        <v>8.0729166666666671E-2</v>
      </c>
    </row>
    <row r="107" spans="1:59" hidden="1" outlineLevel="1">
      <c r="A107" s="4">
        <v>43996</v>
      </c>
      <c r="B107">
        <v>179438</v>
      </c>
      <c r="D107">
        <v>3457</v>
      </c>
      <c r="F107">
        <v>837</v>
      </c>
      <c r="H107" s="5">
        <v>35</v>
      </c>
      <c r="I107" s="5">
        <f t="shared" si="26"/>
        <v>32</v>
      </c>
      <c r="J107" s="5">
        <v>3</v>
      </c>
      <c r="K107" s="5"/>
      <c r="L107" s="5">
        <v>802</v>
      </c>
      <c r="M107" s="5"/>
      <c r="N107" s="5">
        <v>2341</v>
      </c>
      <c r="O107" s="5">
        <v>279</v>
      </c>
      <c r="Q107">
        <f t="shared" si="52"/>
        <v>837</v>
      </c>
      <c r="R107">
        <f t="shared" si="53"/>
        <v>3457</v>
      </c>
      <c r="T107">
        <f t="shared" si="54"/>
        <v>2341</v>
      </c>
      <c r="U107" s="5">
        <f t="shared" si="55"/>
        <v>802</v>
      </c>
      <c r="V107" s="5">
        <f t="shared" si="56"/>
        <v>32</v>
      </c>
      <c r="W107">
        <f t="shared" si="57"/>
        <v>3</v>
      </c>
      <c r="X107">
        <f t="shared" si="58"/>
        <v>279</v>
      </c>
      <c r="AE107" s="3">
        <f t="shared" si="94"/>
        <v>1119</v>
      </c>
      <c r="AF107" s="3">
        <f t="shared" si="95"/>
        <v>1</v>
      </c>
      <c r="AG107" s="3">
        <f t="shared" si="96"/>
        <v>-5</v>
      </c>
      <c r="AH107" s="3">
        <f t="shared" si="97"/>
        <v>-1</v>
      </c>
      <c r="AI107" s="3">
        <f t="shared" si="98"/>
        <v>0</v>
      </c>
      <c r="AJ107" s="3">
        <f t="shared" si="99"/>
        <v>-4</v>
      </c>
      <c r="AK107" s="3">
        <f t="shared" si="100"/>
        <v>6</v>
      </c>
      <c r="AL107" s="3">
        <f t="shared" si="101"/>
        <v>0</v>
      </c>
      <c r="AM107" s="3"/>
      <c r="AN107" s="3">
        <f t="shared" si="102"/>
        <v>1118</v>
      </c>
      <c r="AO107" s="3">
        <f t="shared" si="103"/>
        <v>1</v>
      </c>
      <c r="AQ107" s="6">
        <f t="shared" si="86"/>
        <v>6.2752707226935997E-3</v>
      </c>
      <c r="AR107" s="6">
        <f t="shared" si="87"/>
        <v>2.8935185185185184E-4</v>
      </c>
      <c r="AS107" s="6">
        <f t="shared" si="88"/>
        <v>-5.9382422802850355E-3</v>
      </c>
      <c r="AT107" s="6">
        <f t="shared" si="89"/>
        <v>-2.7777777777777776E-2</v>
      </c>
      <c r="AU107" s="6">
        <f t="shared" si="90"/>
        <v>0</v>
      </c>
      <c r="AV107" s="6">
        <f t="shared" si="91"/>
        <v>-4.9627791563275434E-3</v>
      </c>
      <c r="AW107" s="6">
        <f t="shared" si="92"/>
        <v>2.5695931477516059E-3</v>
      </c>
      <c r="AX107" s="6">
        <f t="shared" si="93"/>
        <v>0</v>
      </c>
      <c r="AZ107" s="2">
        <f t="shared" si="59"/>
        <v>1.9265707375249391E-2</v>
      </c>
      <c r="BA107" s="17">
        <f t="shared" si="51"/>
        <v>8.9365504915102768E-4</v>
      </c>
      <c r="BB107" s="2">
        <f t="shared" si="60"/>
        <v>1.01243853051779E-2</v>
      </c>
      <c r="BC107" s="2">
        <f t="shared" si="61"/>
        <v>9.2565808504483649E-3</v>
      </c>
      <c r="BD107" s="2">
        <f t="shared" si="62"/>
        <v>8.6780445472953432E-4</v>
      </c>
      <c r="BE107" s="2">
        <f t="shared" si="63"/>
        <v>0.23199305756436217</v>
      </c>
      <c r="BF107" s="2">
        <f t="shared" si="64"/>
        <v>0.67717674284061324</v>
      </c>
      <c r="BG107" s="2">
        <f t="shared" si="65"/>
        <v>8.0705814289846689E-2</v>
      </c>
    </row>
    <row r="108" spans="1:59" hidden="1" outlineLevel="1">
      <c r="A108" s="4">
        <v>43997</v>
      </c>
      <c r="B108">
        <v>180327</v>
      </c>
      <c r="D108">
        <v>3458</v>
      </c>
      <c r="F108">
        <v>805</v>
      </c>
      <c r="H108" s="5">
        <v>34</v>
      </c>
      <c r="I108" s="5">
        <f t="shared" si="26"/>
        <v>30</v>
      </c>
      <c r="J108" s="5">
        <v>4</v>
      </c>
      <c r="K108" s="5"/>
      <c r="L108" s="5">
        <v>771</v>
      </c>
      <c r="M108" s="5"/>
      <c r="N108" s="5">
        <v>2373</v>
      </c>
      <c r="O108" s="5">
        <v>280</v>
      </c>
      <c r="Q108">
        <f t="shared" si="52"/>
        <v>805</v>
      </c>
      <c r="R108">
        <f t="shared" si="53"/>
        <v>3458</v>
      </c>
      <c r="T108">
        <f t="shared" si="54"/>
        <v>2373</v>
      </c>
      <c r="U108" s="5">
        <f t="shared" si="55"/>
        <v>771</v>
      </c>
      <c r="V108" s="5">
        <f t="shared" si="56"/>
        <v>30</v>
      </c>
      <c r="W108">
        <f t="shared" si="57"/>
        <v>4</v>
      </c>
      <c r="X108">
        <f t="shared" si="58"/>
        <v>280</v>
      </c>
      <c r="AE108" s="3">
        <f t="shared" si="94"/>
        <v>889</v>
      </c>
      <c r="AF108" s="3">
        <f t="shared" si="95"/>
        <v>1</v>
      </c>
      <c r="AG108" s="3">
        <f t="shared" si="96"/>
        <v>-32</v>
      </c>
      <c r="AH108" s="3">
        <f t="shared" si="97"/>
        <v>-1</v>
      </c>
      <c r="AI108" s="3">
        <f t="shared" si="98"/>
        <v>1</v>
      </c>
      <c r="AJ108" s="3">
        <f t="shared" si="99"/>
        <v>-31</v>
      </c>
      <c r="AK108" s="3">
        <f t="shared" si="100"/>
        <v>32</v>
      </c>
      <c r="AL108" s="3">
        <f t="shared" si="101"/>
        <v>1</v>
      </c>
      <c r="AM108" s="3"/>
      <c r="AN108" s="3">
        <f t="shared" si="102"/>
        <v>888</v>
      </c>
      <c r="AO108" s="3">
        <f t="shared" si="103"/>
        <v>1</v>
      </c>
      <c r="AQ108" s="6">
        <f t="shared" si="86"/>
        <v>4.954357493953343E-3</v>
      </c>
      <c r="AR108" s="6">
        <f t="shared" si="87"/>
        <v>2.892681515765114E-4</v>
      </c>
      <c r="AS108" s="6">
        <f t="shared" si="88"/>
        <v>-3.8231780167264036E-2</v>
      </c>
      <c r="AT108" s="6">
        <f t="shared" si="89"/>
        <v>-2.8571428571428571E-2</v>
      </c>
      <c r="AU108" s="6">
        <f t="shared" si="90"/>
        <v>0.33333333333333331</v>
      </c>
      <c r="AV108" s="6">
        <f t="shared" si="91"/>
        <v>-3.8653366583541147E-2</v>
      </c>
      <c r="AW108" s="6">
        <f t="shared" si="92"/>
        <v>1.3669372063220846E-2</v>
      </c>
      <c r="AX108" s="6">
        <f t="shared" si="93"/>
        <v>3.5842293906810036E-3</v>
      </c>
      <c r="AZ108" s="2">
        <f t="shared" si="59"/>
        <v>1.9176274212957572E-2</v>
      </c>
      <c r="BA108" s="17">
        <f t="shared" si="51"/>
        <v>1.1248593925759281E-3</v>
      </c>
      <c r="BB108" s="2">
        <f t="shared" si="60"/>
        <v>9.8322729901677269E-3</v>
      </c>
      <c r="BC108" s="2">
        <f t="shared" si="61"/>
        <v>8.6755349913244656E-3</v>
      </c>
      <c r="BD108" s="2">
        <f t="shared" si="62"/>
        <v>1.1567379988432619E-3</v>
      </c>
      <c r="BE108" s="2">
        <f t="shared" si="63"/>
        <v>0.22296124927703875</v>
      </c>
      <c r="BF108" s="2">
        <f t="shared" si="64"/>
        <v>0.68623481781376516</v>
      </c>
      <c r="BG108" s="2">
        <f t="shared" si="65"/>
        <v>8.0971659919028341E-2</v>
      </c>
    </row>
    <row r="109" spans="1:59" hidden="1" outlineLevel="1">
      <c r="A109" s="4">
        <v>43998</v>
      </c>
      <c r="B109">
        <v>182514</v>
      </c>
      <c r="D109">
        <v>3460</v>
      </c>
      <c r="F109">
        <v>806</v>
      </c>
      <c r="H109" s="5">
        <v>36</v>
      </c>
      <c r="I109" s="5">
        <f t="shared" si="26"/>
        <v>32</v>
      </c>
      <c r="J109" s="5">
        <v>4</v>
      </c>
      <c r="K109" s="5"/>
      <c r="L109" s="5">
        <v>770</v>
      </c>
      <c r="M109" s="5"/>
      <c r="N109" s="5">
        <v>2374</v>
      </c>
      <c r="O109" s="5">
        <v>280</v>
      </c>
      <c r="Q109">
        <f t="shared" si="52"/>
        <v>806</v>
      </c>
      <c r="R109">
        <f t="shared" si="53"/>
        <v>3460</v>
      </c>
      <c r="T109">
        <f t="shared" si="54"/>
        <v>2374</v>
      </c>
      <c r="U109" s="5">
        <f t="shared" si="55"/>
        <v>770</v>
      </c>
      <c r="V109" s="5">
        <f t="shared" si="56"/>
        <v>32</v>
      </c>
      <c r="W109">
        <f t="shared" si="57"/>
        <v>4</v>
      </c>
      <c r="X109">
        <f t="shared" si="58"/>
        <v>280</v>
      </c>
      <c r="AE109" s="3">
        <f t="shared" si="94"/>
        <v>2187</v>
      </c>
      <c r="AF109" s="3">
        <f t="shared" si="95"/>
        <v>2</v>
      </c>
      <c r="AG109" s="3">
        <f t="shared" si="96"/>
        <v>1</v>
      </c>
      <c r="AH109" s="3">
        <f t="shared" si="97"/>
        <v>2</v>
      </c>
      <c r="AI109" s="3">
        <f t="shared" si="98"/>
        <v>0</v>
      </c>
      <c r="AJ109" s="3">
        <f t="shared" si="99"/>
        <v>-1</v>
      </c>
      <c r="AK109" s="3">
        <f t="shared" si="100"/>
        <v>1</v>
      </c>
      <c r="AL109" s="3">
        <f t="shared" si="101"/>
        <v>0</v>
      </c>
      <c r="AM109" s="3"/>
      <c r="AN109" s="3">
        <f t="shared" si="102"/>
        <v>2185</v>
      </c>
      <c r="AO109" s="3">
        <f t="shared" si="103"/>
        <v>2</v>
      </c>
      <c r="AQ109" s="6">
        <f t="shared" si="86"/>
        <v>1.2127967525661714E-2</v>
      </c>
      <c r="AR109" s="6">
        <f t="shared" si="87"/>
        <v>5.7836899942163096E-4</v>
      </c>
      <c r="AS109" s="6">
        <f t="shared" si="88"/>
        <v>1.2422360248447205E-3</v>
      </c>
      <c r="AT109" s="6">
        <f t="shared" si="89"/>
        <v>5.8823529411764705E-2</v>
      </c>
      <c r="AU109" s="6">
        <f t="shared" si="90"/>
        <v>0</v>
      </c>
      <c r="AV109" s="6">
        <f t="shared" si="91"/>
        <v>-1.2970168612191958E-3</v>
      </c>
      <c r="AW109" s="6">
        <f t="shared" si="92"/>
        <v>4.2140750105351877E-4</v>
      </c>
      <c r="AX109" s="6">
        <f t="shared" si="93"/>
        <v>0</v>
      </c>
      <c r="AZ109" s="2">
        <f t="shared" si="59"/>
        <v>1.8957449839464371E-2</v>
      </c>
      <c r="BA109" s="17">
        <f t="shared" si="51"/>
        <v>9.1449474165523545E-4</v>
      </c>
      <c r="BB109" s="2">
        <f t="shared" si="60"/>
        <v>1.0404624277456647E-2</v>
      </c>
      <c r="BC109" s="2">
        <f t="shared" si="61"/>
        <v>9.2485549132947983E-3</v>
      </c>
      <c r="BD109" s="2">
        <f t="shared" si="62"/>
        <v>1.1560693641618498E-3</v>
      </c>
      <c r="BE109" s="2">
        <f t="shared" si="63"/>
        <v>0.22254335260115607</v>
      </c>
      <c r="BF109" s="2">
        <f t="shared" si="64"/>
        <v>0.68612716763005777</v>
      </c>
      <c r="BG109" s="2">
        <f t="shared" si="65"/>
        <v>8.0924855491329481E-2</v>
      </c>
    </row>
    <row r="110" spans="1:59" hidden="1" outlineLevel="1">
      <c r="A110" s="4">
        <v>43999</v>
      </c>
      <c r="B110">
        <v>184412</v>
      </c>
      <c r="D110">
        <v>3462</v>
      </c>
      <c r="F110">
        <v>805</v>
      </c>
      <c r="H110" s="5">
        <v>28</v>
      </c>
      <c r="I110" s="5">
        <f t="shared" si="26"/>
        <v>25</v>
      </c>
      <c r="J110" s="5">
        <v>3</v>
      </c>
      <c r="K110" s="5"/>
      <c r="L110" s="5">
        <v>777</v>
      </c>
      <c r="M110" s="5"/>
      <c r="N110" s="5">
        <v>2377</v>
      </c>
      <c r="O110" s="5">
        <v>280</v>
      </c>
      <c r="Q110">
        <f t="shared" si="52"/>
        <v>805</v>
      </c>
      <c r="R110">
        <f t="shared" si="53"/>
        <v>3462</v>
      </c>
      <c r="T110">
        <f t="shared" si="54"/>
        <v>2377</v>
      </c>
      <c r="U110" s="5">
        <f t="shared" si="55"/>
        <v>777</v>
      </c>
      <c r="V110" s="5">
        <f t="shared" si="56"/>
        <v>25</v>
      </c>
      <c r="W110">
        <f t="shared" si="57"/>
        <v>3</v>
      </c>
      <c r="X110">
        <f t="shared" si="58"/>
        <v>280</v>
      </c>
      <c r="AE110" s="3">
        <f t="shared" si="94"/>
        <v>1898</v>
      </c>
      <c r="AF110" s="3">
        <f t="shared" si="95"/>
        <v>2</v>
      </c>
      <c r="AG110" s="3">
        <f t="shared" si="96"/>
        <v>-1</v>
      </c>
      <c r="AH110" s="3">
        <f t="shared" si="97"/>
        <v>-8</v>
      </c>
      <c r="AI110" s="3">
        <f t="shared" si="98"/>
        <v>-1</v>
      </c>
      <c r="AJ110" s="3">
        <f t="shared" si="99"/>
        <v>7</v>
      </c>
      <c r="AK110" s="3">
        <f t="shared" si="100"/>
        <v>3</v>
      </c>
      <c r="AL110" s="3">
        <f t="shared" si="101"/>
        <v>0</v>
      </c>
      <c r="AM110" s="3"/>
      <c r="AN110" s="3">
        <f t="shared" si="102"/>
        <v>1896</v>
      </c>
      <c r="AO110" s="3">
        <f t="shared" si="103"/>
        <v>2</v>
      </c>
      <c r="AQ110" s="6">
        <f t="shared" si="86"/>
        <v>1.0399202252977854E-2</v>
      </c>
      <c r="AR110" s="6">
        <f t="shared" si="87"/>
        <v>5.7803468208092489E-4</v>
      </c>
      <c r="AS110" s="6">
        <f t="shared" si="88"/>
        <v>-1.2406947890818859E-3</v>
      </c>
      <c r="AT110" s="6">
        <f t="shared" si="89"/>
        <v>-0.22222222222222221</v>
      </c>
      <c r="AU110" s="6">
        <f t="shared" si="90"/>
        <v>-0.25</v>
      </c>
      <c r="AV110" s="6">
        <f t="shared" si="91"/>
        <v>9.0909090909090905E-3</v>
      </c>
      <c r="AW110" s="6">
        <f t="shared" si="92"/>
        <v>1.2636899747262005E-3</v>
      </c>
      <c r="AX110" s="6">
        <f t="shared" si="93"/>
        <v>0</v>
      </c>
      <c r="AZ110" s="2">
        <f t="shared" si="59"/>
        <v>1.8773181788603779E-2</v>
      </c>
      <c r="BA110" s="17">
        <f t="shared" si="51"/>
        <v>1.053740779768177E-3</v>
      </c>
      <c r="BB110" s="2">
        <f t="shared" si="60"/>
        <v>8.0878105141536684E-3</v>
      </c>
      <c r="BC110" s="2">
        <f t="shared" si="61"/>
        <v>7.2212593876372043E-3</v>
      </c>
      <c r="BD110" s="2">
        <f t="shared" si="62"/>
        <v>8.6655112651646442E-4</v>
      </c>
      <c r="BE110" s="2">
        <f t="shared" si="63"/>
        <v>0.22443674176776429</v>
      </c>
      <c r="BF110" s="2">
        <f t="shared" si="64"/>
        <v>0.68659734257654537</v>
      </c>
      <c r="BG110" s="2">
        <f t="shared" si="65"/>
        <v>8.0878105141536691E-2</v>
      </c>
    </row>
    <row r="111" spans="1:59" hidden="1" outlineLevel="1">
      <c r="A111" s="10">
        <v>44000</v>
      </c>
      <c r="B111" s="18">
        <v>186253</v>
      </c>
      <c r="C111" s="18"/>
      <c r="D111" s="18">
        <v>3464</v>
      </c>
      <c r="E111" s="18"/>
      <c r="F111" s="18">
        <v>637</v>
      </c>
      <c r="G111" s="18"/>
      <c r="H111" s="22">
        <v>27</v>
      </c>
      <c r="I111" s="22">
        <f t="shared" si="26"/>
        <v>24</v>
      </c>
      <c r="J111" s="22">
        <v>3</v>
      </c>
      <c r="K111" s="22"/>
      <c r="L111" s="22">
        <v>610</v>
      </c>
      <c r="M111" s="22"/>
      <c r="N111" s="22">
        <v>2547</v>
      </c>
      <c r="O111" s="22">
        <v>280</v>
      </c>
      <c r="P111" s="18"/>
      <c r="Q111" s="18">
        <f t="shared" si="52"/>
        <v>637</v>
      </c>
      <c r="R111" s="18">
        <f t="shared" si="53"/>
        <v>3464</v>
      </c>
      <c r="S111" s="18"/>
      <c r="T111" s="18">
        <f t="shared" si="54"/>
        <v>2547</v>
      </c>
      <c r="U111" s="22">
        <f t="shared" si="55"/>
        <v>610</v>
      </c>
      <c r="V111" s="22">
        <f t="shared" si="56"/>
        <v>24</v>
      </c>
      <c r="W111" s="18">
        <f t="shared" si="57"/>
        <v>3</v>
      </c>
      <c r="X111" s="18">
        <f t="shared" si="58"/>
        <v>280</v>
      </c>
      <c r="Y111" s="18"/>
      <c r="Z111" s="18"/>
      <c r="AA111" s="18"/>
      <c r="AB111" s="18"/>
      <c r="AC111" s="18"/>
      <c r="AD111" s="18"/>
      <c r="AE111" s="23">
        <f t="shared" si="94"/>
        <v>1841</v>
      </c>
      <c r="AF111" s="23">
        <f t="shared" si="95"/>
        <v>2</v>
      </c>
      <c r="AG111" s="23">
        <f t="shared" si="96"/>
        <v>-168</v>
      </c>
      <c r="AH111" s="23">
        <f t="shared" si="97"/>
        <v>-1</v>
      </c>
      <c r="AI111" s="23">
        <f t="shared" si="98"/>
        <v>0</v>
      </c>
      <c r="AJ111" s="23">
        <f t="shared" si="99"/>
        <v>-167</v>
      </c>
      <c r="AK111" s="23">
        <f t="shared" si="100"/>
        <v>170</v>
      </c>
      <c r="AL111" s="23">
        <f t="shared" si="101"/>
        <v>0</v>
      </c>
      <c r="AM111" s="23"/>
      <c r="AN111" s="23">
        <f t="shared" si="102"/>
        <v>1839</v>
      </c>
      <c r="AO111" s="23">
        <f t="shared" si="103"/>
        <v>2</v>
      </c>
      <c r="AP111" s="18"/>
      <c r="AQ111" s="24">
        <f t="shared" si="86"/>
        <v>9.983081361299698E-3</v>
      </c>
      <c r="AR111" s="24">
        <f t="shared" si="87"/>
        <v>5.7770075101097628E-4</v>
      </c>
      <c r="AS111" s="24">
        <f t="shared" si="88"/>
        <v>-0.20869565217391303</v>
      </c>
      <c r="AT111" s="24">
        <f t="shared" si="89"/>
        <v>-3.5714285714285712E-2</v>
      </c>
      <c r="AU111" s="24">
        <f t="shared" si="90"/>
        <v>0</v>
      </c>
      <c r="AV111" s="24">
        <f t="shared" si="91"/>
        <v>-0.21492921492921493</v>
      </c>
      <c r="AW111" s="24">
        <f t="shared" si="92"/>
        <v>7.1518721076987798E-2</v>
      </c>
      <c r="AX111" s="24">
        <f t="shared" si="93"/>
        <v>0</v>
      </c>
      <c r="AY111" s="18"/>
      <c r="AZ111" s="25">
        <f t="shared" si="59"/>
        <v>1.8598358147251321E-2</v>
      </c>
      <c r="BA111" s="26">
        <f t="shared" si="51"/>
        <v>1.0863661053775121E-3</v>
      </c>
      <c r="BB111" s="25">
        <f t="shared" si="60"/>
        <v>7.7944572748267901E-3</v>
      </c>
      <c r="BC111" s="25">
        <f t="shared" si="61"/>
        <v>6.9284064665127024E-3</v>
      </c>
      <c r="BD111" s="25">
        <f t="shared" si="62"/>
        <v>8.660508083140878E-4</v>
      </c>
      <c r="BE111" s="25">
        <f t="shared" si="63"/>
        <v>0.17609699769053117</v>
      </c>
      <c r="BF111" s="25">
        <f t="shared" si="64"/>
        <v>0.73527713625866054</v>
      </c>
      <c r="BG111" s="25">
        <f t="shared" si="65"/>
        <v>8.0831408775981523E-2</v>
      </c>
    </row>
    <row r="112" spans="1:59" hidden="1" outlineLevel="1">
      <c r="A112" s="4">
        <v>44001</v>
      </c>
      <c r="B112">
        <v>187869</v>
      </c>
      <c r="E112">
        <v>3070</v>
      </c>
      <c r="G112">
        <v>150</v>
      </c>
      <c r="H112" s="5">
        <v>26</v>
      </c>
      <c r="I112" s="5">
        <f t="shared" si="26"/>
        <v>21</v>
      </c>
      <c r="J112" s="5">
        <v>5</v>
      </c>
      <c r="K112" s="5"/>
      <c r="L112" s="5"/>
      <c r="M112" s="5">
        <v>124</v>
      </c>
      <c r="N112" s="5">
        <v>2640</v>
      </c>
      <c r="O112" s="5">
        <v>280</v>
      </c>
      <c r="Q112">
        <f t="shared" si="52"/>
        <v>26</v>
      </c>
      <c r="R112">
        <f t="shared" si="53"/>
        <v>2946</v>
      </c>
      <c r="U112" s="5"/>
      <c r="V112" s="5"/>
      <c r="Z112">
        <f t="shared" ref="Z112:Z119" si="104">N112</f>
        <v>2640</v>
      </c>
      <c r="AA112">
        <f t="shared" ref="AA112:AA119" si="105">M112</f>
        <v>124</v>
      </c>
      <c r="AB112">
        <f t="shared" ref="AB112:AB119" si="106">H112</f>
        <v>26</v>
      </c>
      <c r="AC112">
        <f t="shared" ref="AC112:AC119" si="107">O112</f>
        <v>280</v>
      </c>
      <c r="AE112" s="3">
        <f t="shared" ref="AE112:AE147" si="108">B112-B111</f>
        <v>1616</v>
      </c>
      <c r="AF112" s="3">
        <v>3</v>
      </c>
      <c r="AG112" s="3" t="s">
        <v>54</v>
      </c>
      <c r="AH112" s="3">
        <f t="shared" si="97"/>
        <v>-1</v>
      </c>
      <c r="AI112" s="3">
        <f t="shared" ref="AI112:AI147" si="109">J112-J111</f>
        <v>2</v>
      </c>
      <c r="AJ112" s="3" t="s">
        <v>54</v>
      </c>
      <c r="AK112" s="3">
        <f t="shared" si="100"/>
        <v>93</v>
      </c>
      <c r="AL112" s="3">
        <f t="shared" si="101"/>
        <v>0</v>
      </c>
      <c r="AM112" s="3"/>
      <c r="AN112" s="3" t="s">
        <v>54</v>
      </c>
      <c r="AO112" s="3">
        <f t="shared" si="103"/>
        <v>3</v>
      </c>
      <c r="AQ112" s="6">
        <f t="shared" ref="AQ112:AQ147" si="110">(B112-B111)/B111</f>
        <v>8.6763703134983064E-3</v>
      </c>
      <c r="AR112" s="19" t="s">
        <v>54</v>
      </c>
      <c r="AS112" s="19" t="str">
        <f>AJ112</f>
        <v>n.d.</v>
      </c>
      <c r="AT112" s="6">
        <f t="shared" si="89"/>
        <v>-3.7037037037037035E-2</v>
      </c>
      <c r="AU112" s="6">
        <f t="shared" ref="AU112:AU147" si="111">(J112-J111)/J111</f>
        <v>0.66666666666666663</v>
      </c>
      <c r="AV112" s="19" t="s">
        <v>54</v>
      </c>
      <c r="AW112" s="6">
        <f t="shared" si="92"/>
        <v>3.6513545347467612E-2</v>
      </c>
      <c r="AX112" s="6">
        <f t="shared" si="93"/>
        <v>0</v>
      </c>
      <c r="AZ112" s="2">
        <f t="shared" ref="AZ112:AZ147" si="112">E112/B112</f>
        <v>1.634117390309205E-2</v>
      </c>
      <c r="BA112" s="20" t="s">
        <v>54</v>
      </c>
      <c r="BB112" s="2">
        <f t="shared" ref="BB112:BB119" si="113">H112/E112</f>
        <v>8.4690553745928338E-3</v>
      </c>
      <c r="BC112" s="2">
        <f t="shared" ref="BC112:BC119" si="114">(H112-J112)/E112</f>
        <v>6.8403908794788275E-3</v>
      </c>
      <c r="BD112" s="2">
        <f t="shared" ref="BD112:BD119" si="115">J112/E112</f>
        <v>1.6286644951140066E-3</v>
      </c>
      <c r="BE112" s="2">
        <f t="shared" ref="BE112:BE119" si="116">M112/E112</f>
        <v>4.0390879478827364E-2</v>
      </c>
      <c r="BF112" s="2">
        <f t="shared" ref="BF112:BF119" si="117">N112/E112</f>
        <v>0.85993485342019549</v>
      </c>
      <c r="BG112" s="2">
        <f t="shared" ref="BG112:BG119" si="118">O112/E112</f>
        <v>9.1205211726384364E-2</v>
      </c>
    </row>
    <row r="113" spans="1:62" hidden="1" outlineLevel="1">
      <c r="A113" s="4">
        <v>44002</v>
      </c>
      <c r="B113">
        <v>189938</v>
      </c>
      <c r="E113">
        <v>3070</v>
      </c>
      <c r="G113">
        <v>140</v>
      </c>
      <c r="H113" s="5">
        <v>26</v>
      </c>
      <c r="I113" s="5">
        <f t="shared" si="26"/>
        <v>21</v>
      </c>
      <c r="J113" s="5">
        <v>5</v>
      </c>
      <c r="K113" s="5"/>
      <c r="L113" s="5"/>
      <c r="M113" s="5">
        <v>114</v>
      </c>
      <c r="N113" s="5">
        <v>2650</v>
      </c>
      <c r="O113" s="5">
        <v>280</v>
      </c>
      <c r="Q113">
        <f t="shared" si="52"/>
        <v>26</v>
      </c>
      <c r="R113">
        <f t="shared" si="53"/>
        <v>2956</v>
      </c>
      <c r="U113" s="5"/>
      <c r="V113" s="5"/>
      <c r="Z113">
        <f t="shared" si="104"/>
        <v>2650</v>
      </c>
      <c r="AA113">
        <f t="shared" si="105"/>
        <v>114</v>
      </c>
      <c r="AB113">
        <f t="shared" si="106"/>
        <v>26</v>
      </c>
      <c r="AC113">
        <f t="shared" si="107"/>
        <v>280</v>
      </c>
      <c r="AE113" s="3">
        <f t="shared" si="108"/>
        <v>2069</v>
      </c>
      <c r="AF113" s="3">
        <f t="shared" ref="AF113:AF147" si="119">E113-E112</f>
        <v>0</v>
      </c>
      <c r="AG113" s="3">
        <f t="shared" ref="AG113:AG147" si="120">G113-G112</f>
        <v>-10</v>
      </c>
      <c r="AH113" s="3">
        <f t="shared" si="97"/>
        <v>0</v>
      </c>
      <c r="AI113" s="3">
        <f t="shared" si="109"/>
        <v>0</v>
      </c>
      <c r="AJ113" s="3">
        <f t="shared" ref="AJ113:AJ147" si="121">M113-M112</f>
        <v>-10</v>
      </c>
      <c r="AK113" s="3">
        <f t="shared" si="100"/>
        <v>10</v>
      </c>
      <c r="AL113" s="3">
        <f t="shared" si="101"/>
        <v>0</v>
      </c>
      <c r="AM113" s="3"/>
      <c r="AN113" s="3">
        <f t="shared" ref="AN113:AN147" si="122">AE113-AF113</f>
        <v>2069</v>
      </c>
      <c r="AO113" s="3">
        <f t="shared" si="103"/>
        <v>0</v>
      </c>
      <c r="AQ113" s="6">
        <f t="shared" si="110"/>
        <v>1.101299309625324E-2</v>
      </c>
      <c r="AR113" s="6">
        <f t="shared" ref="AR113:AR147" si="123">(E113-E112)/E112</f>
        <v>0</v>
      </c>
      <c r="AS113" s="6">
        <f t="shared" ref="AS113:AS147" si="124">(G113-G112)/G112</f>
        <v>-6.6666666666666666E-2</v>
      </c>
      <c r="AT113" s="6">
        <f t="shared" si="89"/>
        <v>0</v>
      </c>
      <c r="AU113" s="6">
        <f t="shared" si="111"/>
        <v>0</v>
      </c>
      <c r="AV113" s="6">
        <f t="shared" ref="AV113:AV147" si="125">(M113-M112)/M112</f>
        <v>-8.0645161290322578E-2</v>
      </c>
      <c r="AW113" s="6">
        <f t="shared" si="92"/>
        <v>3.787878787878788E-3</v>
      </c>
      <c r="AX113" s="6">
        <f t="shared" si="93"/>
        <v>0</v>
      </c>
      <c r="AZ113" s="2">
        <f t="shared" si="112"/>
        <v>1.6163169034105866E-2</v>
      </c>
      <c r="BA113" s="17">
        <f t="shared" si="51"/>
        <v>0</v>
      </c>
      <c r="BB113" s="2">
        <f t="shared" si="113"/>
        <v>8.4690553745928338E-3</v>
      </c>
      <c r="BC113" s="2">
        <f t="shared" si="114"/>
        <v>6.8403908794788275E-3</v>
      </c>
      <c r="BD113" s="2">
        <f t="shared" si="115"/>
        <v>1.6286644951140066E-3</v>
      </c>
      <c r="BE113" s="2">
        <f t="shared" si="116"/>
        <v>3.713355048859935E-2</v>
      </c>
      <c r="BF113" s="2">
        <f t="shared" si="117"/>
        <v>0.8631921824104235</v>
      </c>
      <c r="BG113" s="2">
        <f t="shared" si="118"/>
        <v>9.1205211726384364E-2</v>
      </c>
    </row>
    <row r="114" spans="1:62" hidden="1" outlineLevel="1">
      <c r="A114" s="4">
        <v>44003</v>
      </c>
      <c r="B114">
        <v>191042</v>
      </c>
      <c r="E114">
        <v>3072</v>
      </c>
      <c r="G114">
        <v>141</v>
      </c>
      <c r="H114" s="5">
        <v>26</v>
      </c>
      <c r="I114" s="5">
        <f t="shared" si="26"/>
        <v>20</v>
      </c>
      <c r="J114" s="5">
        <v>6</v>
      </c>
      <c r="K114" s="5"/>
      <c r="L114" s="5"/>
      <c r="M114" s="5">
        <v>115</v>
      </c>
      <c r="N114" s="5">
        <v>2651</v>
      </c>
      <c r="O114" s="5">
        <v>280</v>
      </c>
      <c r="Q114">
        <f t="shared" si="52"/>
        <v>26</v>
      </c>
      <c r="R114">
        <f t="shared" si="53"/>
        <v>2957</v>
      </c>
      <c r="U114" s="5"/>
      <c r="V114" s="5"/>
      <c r="Z114">
        <f t="shared" si="104"/>
        <v>2651</v>
      </c>
      <c r="AA114">
        <f t="shared" si="105"/>
        <v>115</v>
      </c>
      <c r="AB114">
        <f t="shared" si="106"/>
        <v>26</v>
      </c>
      <c r="AC114">
        <f t="shared" si="107"/>
        <v>280</v>
      </c>
      <c r="AE114" s="3">
        <f t="shared" si="108"/>
        <v>1104</v>
      </c>
      <c r="AF114" s="3">
        <f t="shared" si="119"/>
        <v>2</v>
      </c>
      <c r="AG114" s="3">
        <f t="shared" si="120"/>
        <v>1</v>
      </c>
      <c r="AH114" s="3">
        <f t="shared" si="97"/>
        <v>0</v>
      </c>
      <c r="AI114" s="3">
        <f t="shared" si="109"/>
        <v>1</v>
      </c>
      <c r="AJ114" s="3">
        <f t="shared" si="121"/>
        <v>1</v>
      </c>
      <c r="AK114" s="3">
        <f t="shared" si="100"/>
        <v>1</v>
      </c>
      <c r="AL114" s="3">
        <f t="shared" si="101"/>
        <v>0</v>
      </c>
      <c r="AM114" s="3"/>
      <c r="AN114" s="3">
        <f t="shared" si="122"/>
        <v>1102</v>
      </c>
      <c r="AO114" s="3">
        <f t="shared" si="103"/>
        <v>2</v>
      </c>
      <c r="AQ114" s="6">
        <f t="shared" si="110"/>
        <v>5.8124230011898622E-3</v>
      </c>
      <c r="AR114" s="6">
        <f t="shared" si="123"/>
        <v>6.5146579804560263E-4</v>
      </c>
      <c r="AS114" s="6">
        <f t="shared" si="124"/>
        <v>7.1428571428571426E-3</v>
      </c>
      <c r="AT114" s="6">
        <f t="shared" si="89"/>
        <v>0</v>
      </c>
      <c r="AU114" s="6">
        <f t="shared" si="111"/>
        <v>0.2</v>
      </c>
      <c r="AV114" s="6">
        <f t="shared" si="125"/>
        <v>8.771929824561403E-3</v>
      </c>
      <c r="AW114" s="6">
        <f t="shared" si="92"/>
        <v>3.7735849056603772E-4</v>
      </c>
      <c r="AX114" s="6">
        <f t="shared" si="93"/>
        <v>0</v>
      </c>
      <c r="AZ114" s="2">
        <f t="shared" si="112"/>
        <v>1.6080233665895456E-2</v>
      </c>
      <c r="BA114" s="17">
        <f t="shared" ref="BA114:BA147" si="126">AF114/AE114</f>
        <v>1.8115942028985507E-3</v>
      </c>
      <c r="BB114" s="2">
        <f t="shared" si="113"/>
        <v>8.4635416666666661E-3</v>
      </c>
      <c r="BC114" s="2">
        <f t="shared" si="114"/>
        <v>6.510416666666667E-3</v>
      </c>
      <c r="BD114" s="2">
        <f t="shared" si="115"/>
        <v>1.953125E-3</v>
      </c>
      <c r="BE114" s="2">
        <f t="shared" si="116"/>
        <v>3.7434895833333336E-2</v>
      </c>
      <c r="BF114" s="2">
        <f t="shared" si="117"/>
        <v>0.86295572916666663</v>
      </c>
      <c r="BG114" s="2">
        <f t="shared" si="118"/>
        <v>9.1145833333333329E-2</v>
      </c>
    </row>
    <row r="115" spans="1:62" hidden="1" outlineLevel="1">
      <c r="A115" s="4">
        <v>44004</v>
      </c>
      <c r="B115">
        <v>192138</v>
      </c>
      <c r="E115">
        <v>3072</v>
      </c>
      <c r="G115">
        <v>141</v>
      </c>
      <c r="H115" s="5">
        <v>26</v>
      </c>
      <c r="I115" s="5">
        <f t="shared" si="26"/>
        <v>20</v>
      </c>
      <c r="J115" s="5">
        <v>6</v>
      </c>
      <c r="K115" s="5"/>
      <c r="L115" s="5"/>
      <c r="M115" s="5">
        <v>115</v>
      </c>
      <c r="N115" s="5">
        <v>2651</v>
      </c>
      <c r="O115" s="5">
        <v>280</v>
      </c>
      <c r="Q115">
        <f t="shared" si="52"/>
        <v>26</v>
      </c>
      <c r="R115">
        <f t="shared" si="53"/>
        <v>2957</v>
      </c>
      <c r="U115" s="5"/>
      <c r="V115" s="5"/>
      <c r="Z115">
        <f t="shared" si="104"/>
        <v>2651</v>
      </c>
      <c r="AA115">
        <f t="shared" si="105"/>
        <v>115</v>
      </c>
      <c r="AB115">
        <f t="shared" si="106"/>
        <v>26</v>
      </c>
      <c r="AC115">
        <f t="shared" si="107"/>
        <v>280</v>
      </c>
      <c r="AE115" s="3">
        <f t="shared" si="108"/>
        <v>1096</v>
      </c>
      <c r="AF115" s="3">
        <f t="shared" si="119"/>
        <v>0</v>
      </c>
      <c r="AG115" s="3">
        <f t="shared" si="120"/>
        <v>0</v>
      </c>
      <c r="AH115" s="3">
        <f t="shared" si="97"/>
        <v>0</v>
      </c>
      <c r="AI115" s="3">
        <f t="shared" si="109"/>
        <v>0</v>
      </c>
      <c r="AJ115" s="3">
        <f t="shared" si="121"/>
        <v>0</v>
      </c>
      <c r="AK115" s="3">
        <f t="shared" si="100"/>
        <v>0</v>
      </c>
      <c r="AL115" s="3">
        <f t="shared" si="101"/>
        <v>0</v>
      </c>
      <c r="AM115" s="3"/>
      <c r="AN115" s="3">
        <f t="shared" si="122"/>
        <v>1096</v>
      </c>
      <c r="AO115" s="3">
        <f t="shared" si="103"/>
        <v>0</v>
      </c>
      <c r="AQ115" s="6">
        <f t="shared" si="110"/>
        <v>5.7369583651762437E-3</v>
      </c>
      <c r="AR115" s="6">
        <f t="shared" si="123"/>
        <v>0</v>
      </c>
      <c r="AS115" s="6">
        <f t="shared" si="124"/>
        <v>0</v>
      </c>
      <c r="AT115" s="6">
        <f t="shared" si="89"/>
        <v>0</v>
      </c>
      <c r="AU115" s="6">
        <f t="shared" si="111"/>
        <v>0</v>
      </c>
      <c r="AV115" s="6">
        <f t="shared" si="125"/>
        <v>0</v>
      </c>
      <c r="AW115" s="6">
        <f t="shared" si="92"/>
        <v>0</v>
      </c>
      <c r="AX115" s="6">
        <f t="shared" si="93"/>
        <v>0</v>
      </c>
      <c r="AZ115" s="2">
        <f t="shared" si="112"/>
        <v>1.5988508259688349E-2</v>
      </c>
      <c r="BA115" s="17">
        <f t="shared" si="126"/>
        <v>0</v>
      </c>
      <c r="BB115" s="2">
        <f t="shared" si="113"/>
        <v>8.4635416666666661E-3</v>
      </c>
      <c r="BC115" s="2">
        <f t="shared" si="114"/>
        <v>6.510416666666667E-3</v>
      </c>
      <c r="BD115" s="2">
        <f t="shared" si="115"/>
        <v>1.953125E-3</v>
      </c>
      <c r="BE115" s="2">
        <f t="shared" si="116"/>
        <v>3.7434895833333336E-2</v>
      </c>
      <c r="BF115" s="2">
        <f t="shared" si="117"/>
        <v>0.86295572916666663</v>
      </c>
      <c r="BG115" s="2">
        <f t="shared" si="118"/>
        <v>9.1145833333333329E-2</v>
      </c>
    </row>
    <row r="116" spans="1:62" hidden="1" outlineLevel="1">
      <c r="A116" s="4">
        <v>44005</v>
      </c>
      <c r="B116">
        <v>194935</v>
      </c>
      <c r="E116">
        <v>3073</v>
      </c>
      <c r="G116">
        <v>132</v>
      </c>
      <c r="H116" s="5">
        <v>22</v>
      </c>
      <c r="I116" s="5">
        <f t="shared" si="26"/>
        <v>17</v>
      </c>
      <c r="J116" s="5">
        <v>5</v>
      </c>
      <c r="K116" s="5"/>
      <c r="L116" s="5"/>
      <c r="M116" s="5">
        <v>110</v>
      </c>
      <c r="N116" s="5">
        <v>2661</v>
      </c>
      <c r="O116" s="5">
        <v>280</v>
      </c>
      <c r="Q116">
        <f t="shared" si="52"/>
        <v>22</v>
      </c>
      <c r="R116">
        <f t="shared" si="53"/>
        <v>2963</v>
      </c>
      <c r="U116" s="5"/>
      <c r="V116" s="5"/>
      <c r="Z116">
        <f t="shared" si="104"/>
        <v>2661</v>
      </c>
      <c r="AA116">
        <f t="shared" si="105"/>
        <v>110</v>
      </c>
      <c r="AB116">
        <f t="shared" si="106"/>
        <v>22</v>
      </c>
      <c r="AC116">
        <f t="shared" si="107"/>
        <v>280</v>
      </c>
      <c r="AE116" s="3">
        <f t="shared" si="108"/>
        <v>2797</v>
      </c>
      <c r="AF116" s="3">
        <f t="shared" si="119"/>
        <v>1</v>
      </c>
      <c r="AG116" s="3">
        <f t="shared" si="120"/>
        <v>-9</v>
      </c>
      <c r="AH116" s="3">
        <f t="shared" si="97"/>
        <v>-4</v>
      </c>
      <c r="AI116" s="3">
        <f t="shared" si="109"/>
        <v>-1</v>
      </c>
      <c r="AJ116" s="3">
        <f t="shared" si="121"/>
        <v>-5</v>
      </c>
      <c r="AK116" s="3">
        <f t="shared" si="100"/>
        <v>10</v>
      </c>
      <c r="AL116" s="3">
        <f t="shared" si="101"/>
        <v>0</v>
      </c>
      <c r="AM116" s="3"/>
      <c r="AN116" s="3">
        <f t="shared" si="122"/>
        <v>2796</v>
      </c>
      <c r="AO116" s="3">
        <f t="shared" si="103"/>
        <v>1</v>
      </c>
      <c r="AQ116" s="6">
        <f t="shared" si="110"/>
        <v>1.4557245313264425E-2</v>
      </c>
      <c r="AR116" s="6">
        <f t="shared" si="123"/>
        <v>3.2552083333333332E-4</v>
      </c>
      <c r="AS116" s="6">
        <f t="shared" si="124"/>
        <v>-6.3829787234042548E-2</v>
      </c>
      <c r="AT116" s="6">
        <f t="shared" si="89"/>
        <v>-0.15384615384615385</v>
      </c>
      <c r="AU116" s="6">
        <f t="shared" si="111"/>
        <v>-0.16666666666666666</v>
      </c>
      <c r="AV116" s="6">
        <f t="shared" si="125"/>
        <v>-4.3478260869565216E-2</v>
      </c>
      <c r="AW116" s="6">
        <f t="shared" si="92"/>
        <v>3.7721614485099961E-3</v>
      </c>
      <c r="AX116" s="6">
        <f t="shared" si="93"/>
        <v>0</v>
      </c>
      <c r="AZ116" s="2">
        <f t="shared" si="112"/>
        <v>1.5764229102008361E-2</v>
      </c>
      <c r="BA116" s="17">
        <f t="shared" si="126"/>
        <v>3.5752592062924561E-4</v>
      </c>
      <c r="BB116" s="2">
        <f t="shared" si="113"/>
        <v>7.1591278880572731E-3</v>
      </c>
      <c r="BC116" s="2">
        <f t="shared" si="114"/>
        <v>5.5320533680442568E-3</v>
      </c>
      <c r="BD116" s="2">
        <f t="shared" si="115"/>
        <v>1.6270745200130166E-3</v>
      </c>
      <c r="BE116" s="2">
        <f t="shared" si="116"/>
        <v>3.5795639440286367E-2</v>
      </c>
      <c r="BF116" s="2">
        <f t="shared" si="117"/>
        <v>0.86592905955092747</v>
      </c>
      <c r="BG116" s="2">
        <f t="shared" si="118"/>
        <v>9.1116173120728935E-2</v>
      </c>
    </row>
    <row r="117" spans="1:62" hidden="1" outlineLevel="1">
      <c r="A117" s="4">
        <v>44006</v>
      </c>
      <c r="B117">
        <v>197279</v>
      </c>
      <c r="E117">
        <v>3074</v>
      </c>
      <c r="G117">
        <v>132</v>
      </c>
      <c r="H117" s="5">
        <v>22</v>
      </c>
      <c r="I117" s="5">
        <f t="shared" si="26"/>
        <v>17</v>
      </c>
      <c r="J117" s="5">
        <v>5</v>
      </c>
      <c r="K117" s="5"/>
      <c r="L117" s="5"/>
      <c r="M117" s="5">
        <v>110</v>
      </c>
      <c r="N117" s="5">
        <v>2662</v>
      </c>
      <c r="O117" s="5">
        <v>280</v>
      </c>
      <c r="Q117">
        <f>H117+L117</f>
        <v>22</v>
      </c>
      <c r="R117">
        <f>Q117+N117+O117</f>
        <v>2964</v>
      </c>
      <c r="U117" s="5"/>
      <c r="V117" s="5"/>
      <c r="Z117">
        <f t="shared" si="104"/>
        <v>2662</v>
      </c>
      <c r="AA117">
        <f t="shared" si="105"/>
        <v>110</v>
      </c>
      <c r="AB117">
        <f t="shared" si="106"/>
        <v>22</v>
      </c>
      <c r="AC117">
        <f t="shared" si="107"/>
        <v>280</v>
      </c>
      <c r="AE117" s="3">
        <f t="shared" si="108"/>
        <v>2344</v>
      </c>
      <c r="AF117" s="3">
        <f t="shared" si="119"/>
        <v>1</v>
      </c>
      <c r="AG117" s="3">
        <f t="shared" si="120"/>
        <v>0</v>
      </c>
      <c r="AH117" s="3">
        <f t="shared" si="97"/>
        <v>0</v>
      </c>
      <c r="AI117" s="3">
        <f t="shared" si="109"/>
        <v>0</v>
      </c>
      <c r="AJ117" s="3">
        <f t="shared" si="121"/>
        <v>0</v>
      </c>
      <c r="AK117" s="3">
        <f t="shared" si="100"/>
        <v>1</v>
      </c>
      <c r="AL117" s="3">
        <f t="shared" si="101"/>
        <v>0</v>
      </c>
      <c r="AM117" s="3"/>
      <c r="AN117" s="3">
        <f t="shared" si="122"/>
        <v>2343</v>
      </c>
      <c r="AO117" s="3">
        <f t="shared" si="103"/>
        <v>1</v>
      </c>
      <c r="AQ117" s="6">
        <f t="shared" si="110"/>
        <v>1.2024520994177546E-2</v>
      </c>
      <c r="AR117" s="6">
        <f t="shared" si="123"/>
        <v>3.254149040026033E-4</v>
      </c>
      <c r="AS117" s="6">
        <f t="shared" si="124"/>
        <v>0</v>
      </c>
      <c r="AT117" s="6">
        <f t="shared" si="89"/>
        <v>0</v>
      </c>
      <c r="AU117" s="6">
        <f t="shared" si="111"/>
        <v>0</v>
      </c>
      <c r="AV117" s="6">
        <f t="shared" si="125"/>
        <v>0</v>
      </c>
      <c r="AW117" s="6">
        <f t="shared" si="92"/>
        <v>3.7579857196542651E-4</v>
      </c>
      <c r="AX117" s="6">
        <f t="shared" si="93"/>
        <v>0</v>
      </c>
      <c r="AZ117" s="2">
        <f t="shared" si="112"/>
        <v>1.5581993014968648E-2</v>
      </c>
      <c r="BA117" s="17">
        <f t="shared" si="126"/>
        <v>4.2662116040955632E-4</v>
      </c>
      <c r="BB117" s="2">
        <f t="shared" si="113"/>
        <v>7.1567989590110605E-3</v>
      </c>
      <c r="BC117" s="2">
        <f t="shared" si="114"/>
        <v>5.5302537410540009E-3</v>
      </c>
      <c r="BD117" s="2">
        <f t="shared" si="115"/>
        <v>1.6265452179570592E-3</v>
      </c>
      <c r="BE117" s="2">
        <f t="shared" si="116"/>
        <v>3.5783994795055306E-2</v>
      </c>
      <c r="BF117" s="2">
        <f t="shared" si="117"/>
        <v>0.86597267404033829</v>
      </c>
      <c r="BG117" s="2">
        <f t="shared" si="118"/>
        <v>9.1086532205595316E-2</v>
      </c>
    </row>
    <row r="118" spans="1:62" hidden="1" outlineLevel="1">
      <c r="A118" s="4">
        <v>44007</v>
      </c>
      <c r="B118">
        <v>199545</v>
      </c>
      <c r="E118">
        <v>3076</v>
      </c>
      <c r="G118">
        <v>130</v>
      </c>
      <c r="H118" s="5">
        <v>22</v>
      </c>
      <c r="I118" s="5">
        <f t="shared" si="26"/>
        <v>17</v>
      </c>
      <c r="J118" s="5">
        <v>5</v>
      </c>
      <c r="K118" s="5"/>
      <c r="L118" s="5"/>
      <c r="M118" s="5">
        <v>108</v>
      </c>
      <c r="N118" s="5">
        <v>2666</v>
      </c>
      <c r="O118" s="5">
        <v>280</v>
      </c>
      <c r="Q118">
        <f>H118+L118</f>
        <v>22</v>
      </c>
      <c r="R118">
        <f>Q118+N118+O118</f>
        <v>2968</v>
      </c>
      <c r="U118" s="5"/>
      <c r="V118" s="5"/>
      <c r="Z118">
        <f t="shared" si="104"/>
        <v>2666</v>
      </c>
      <c r="AA118">
        <f t="shared" si="105"/>
        <v>108</v>
      </c>
      <c r="AB118">
        <f t="shared" si="106"/>
        <v>22</v>
      </c>
      <c r="AC118">
        <f t="shared" si="107"/>
        <v>280</v>
      </c>
      <c r="AE118" s="3">
        <f t="shared" si="108"/>
        <v>2266</v>
      </c>
      <c r="AF118" s="3">
        <f t="shared" si="119"/>
        <v>2</v>
      </c>
      <c r="AG118" s="3">
        <f t="shared" si="120"/>
        <v>-2</v>
      </c>
      <c r="AH118" s="3">
        <f t="shared" si="97"/>
        <v>0</v>
      </c>
      <c r="AI118" s="3">
        <f t="shared" si="109"/>
        <v>0</v>
      </c>
      <c r="AJ118" s="3">
        <f t="shared" si="121"/>
        <v>-2</v>
      </c>
      <c r="AK118" s="3">
        <f t="shared" si="100"/>
        <v>4</v>
      </c>
      <c r="AL118" s="3">
        <f t="shared" si="101"/>
        <v>0</v>
      </c>
      <c r="AM118" s="3"/>
      <c r="AN118" s="3">
        <f t="shared" si="122"/>
        <v>2264</v>
      </c>
      <c r="AO118" s="3">
        <f t="shared" si="103"/>
        <v>2</v>
      </c>
      <c r="AQ118" s="6">
        <f t="shared" si="110"/>
        <v>1.1486270713051059E-2</v>
      </c>
      <c r="AR118" s="6">
        <f t="shared" si="123"/>
        <v>6.5061808718282373E-4</v>
      </c>
      <c r="AS118" s="6">
        <f t="shared" si="124"/>
        <v>-1.5151515151515152E-2</v>
      </c>
      <c r="AT118" s="6">
        <f t="shared" si="89"/>
        <v>0</v>
      </c>
      <c r="AU118" s="6">
        <f t="shared" si="111"/>
        <v>0</v>
      </c>
      <c r="AV118" s="6">
        <f t="shared" si="125"/>
        <v>-1.8181818181818181E-2</v>
      </c>
      <c r="AW118" s="6">
        <f t="shared" si="92"/>
        <v>1.5026296018031556E-3</v>
      </c>
      <c r="AX118" s="6">
        <f t="shared" si="93"/>
        <v>0</v>
      </c>
      <c r="AZ118" s="2">
        <f t="shared" si="112"/>
        <v>1.5415069282617955E-2</v>
      </c>
      <c r="BA118" s="17">
        <f t="shared" si="126"/>
        <v>8.8261253309797002E-4</v>
      </c>
      <c r="BB118" s="2">
        <f t="shared" si="113"/>
        <v>7.1521456436931079E-3</v>
      </c>
      <c r="BC118" s="2">
        <f t="shared" si="114"/>
        <v>5.5266579973992196E-3</v>
      </c>
      <c r="BD118" s="2">
        <f t="shared" si="115"/>
        <v>1.6254876462938881E-3</v>
      </c>
      <c r="BE118" s="2">
        <f t="shared" si="116"/>
        <v>3.5110533159947985E-2</v>
      </c>
      <c r="BF118" s="2">
        <f t="shared" si="117"/>
        <v>0.86671001300390116</v>
      </c>
      <c r="BG118" s="2">
        <f t="shared" si="118"/>
        <v>9.1027308192457732E-2</v>
      </c>
    </row>
    <row r="119" spans="1:62" hidden="1" outlineLevel="1">
      <c r="A119" s="4">
        <v>44008</v>
      </c>
      <c r="B119">
        <v>201836</v>
      </c>
      <c r="E119">
        <v>3076</v>
      </c>
      <c r="G119">
        <v>129</v>
      </c>
      <c r="H119" s="5">
        <v>22</v>
      </c>
      <c r="I119" s="5">
        <f t="shared" si="26"/>
        <v>18</v>
      </c>
      <c r="J119" s="5">
        <v>4</v>
      </c>
      <c r="K119" s="5"/>
      <c r="L119" s="5"/>
      <c r="M119" s="5">
        <v>107</v>
      </c>
      <c r="N119" s="5">
        <v>2666</v>
      </c>
      <c r="O119" s="5">
        <v>281</v>
      </c>
      <c r="Q119">
        <f>H119+L119</f>
        <v>22</v>
      </c>
      <c r="R119">
        <f>Q119+N119+O119</f>
        <v>2969</v>
      </c>
      <c r="U119" s="5"/>
      <c r="V119" s="5"/>
      <c r="Z119">
        <f t="shared" si="104"/>
        <v>2666</v>
      </c>
      <c r="AA119">
        <f t="shared" si="105"/>
        <v>107</v>
      </c>
      <c r="AB119">
        <f t="shared" si="106"/>
        <v>22</v>
      </c>
      <c r="AC119">
        <f t="shared" si="107"/>
        <v>281</v>
      </c>
      <c r="AE119" s="3">
        <f t="shared" si="108"/>
        <v>2291</v>
      </c>
      <c r="AF119" s="3">
        <f t="shared" si="119"/>
        <v>0</v>
      </c>
      <c r="AG119" s="3">
        <f t="shared" si="120"/>
        <v>-1</v>
      </c>
      <c r="AH119" s="3">
        <f t="shared" si="97"/>
        <v>0</v>
      </c>
      <c r="AI119" s="3">
        <f t="shared" si="109"/>
        <v>-1</v>
      </c>
      <c r="AJ119" s="3">
        <f t="shared" si="121"/>
        <v>-1</v>
      </c>
      <c r="AK119" s="3">
        <f t="shared" si="100"/>
        <v>0</v>
      </c>
      <c r="AL119" s="3">
        <f t="shared" si="101"/>
        <v>1</v>
      </c>
      <c r="AM119" s="3"/>
      <c r="AN119" s="3">
        <f t="shared" si="122"/>
        <v>2291</v>
      </c>
      <c r="AO119" s="3">
        <f t="shared" si="103"/>
        <v>0</v>
      </c>
      <c r="AQ119" s="6">
        <f t="shared" si="110"/>
        <v>1.1481119546969355E-2</v>
      </c>
      <c r="AR119" s="6">
        <f t="shared" si="123"/>
        <v>0</v>
      </c>
      <c r="AS119" s="6">
        <f t="shared" si="124"/>
        <v>-7.6923076923076927E-3</v>
      </c>
      <c r="AT119" s="6">
        <f t="shared" si="89"/>
        <v>0</v>
      </c>
      <c r="AU119" s="6">
        <f t="shared" si="111"/>
        <v>-0.2</v>
      </c>
      <c r="AV119" s="6">
        <f t="shared" si="125"/>
        <v>-9.2592592592592587E-3</v>
      </c>
      <c r="AW119" s="6">
        <f t="shared" si="92"/>
        <v>0</v>
      </c>
      <c r="AX119" s="6">
        <f t="shared" si="93"/>
        <v>3.5714285714285713E-3</v>
      </c>
      <c r="AZ119" s="2">
        <f t="shared" si="112"/>
        <v>1.5240095919459363E-2</v>
      </c>
      <c r="BA119" s="17">
        <f t="shared" si="126"/>
        <v>0</v>
      </c>
      <c r="BB119" s="2">
        <f t="shared" si="113"/>
        <v>7.1521456436931079E-3</v>
      </c>
      <c r="BC119" s="2">
        <f t="shared" si="114"/>
        <v>5.8517555266579977E-3</v>
      </c>
      <c r="BD119" s="2">
        <f t="shared" si="115"/>
        <v>1.3003901170351106E-3</v>
      </c>
      <c r="BE119" s="2">
        <f t="shared" si="116"/>
        <v>3.4785435630689206E-2</v>
      </c>
      <c r="BF119" s="2">
        <f t="shared" si="117"/>
        <v>0.86671001300390116</v>
      </c>
      <c r="BG119" s="2">
        <f t="shared" si="118"/>
        <v>9.1352405721716518E-2</v>
      </c>
    </row>
    <row r="120" spans="1:62" hidden="1" outlineLevel="1">
      <c r="A120" s="4">
        <v>44009</v>
      </c>
      <c r="B120">
        <v>204184</v>
      </c>
      <c r="E120">
        <v>3077</v>
      </c>
      <c r="G120">
        <v>130</v>
      </c>
      <c r="H120" s="5">
        <v>24</v>
      </c>
      <c r="I120" s="5">
        <f t="shared" si="26"/>
        <v>20</v>
      </c>
      <c r="J120" s="5">
        <v>4</v>
      </c>
      <c r="K120" s="5"/>
      <c r="L120" s="5"/>
      <c r="M120" s="5">
        <v>106</v>
      </c>
      <c r="N120" s="5">
        <v>2666</v>
      </c>
      <c r="O120" s="5">
        <v>281</v>
      </c>
      <c r="Q120">
        <f t="shared" ref="Q120:Q125" si="127">H120+L120</f>
        <v>24</v>
      </c>
      <c r="R120">
        <f t="shared" ref="R120:R125" si="128">Q120+N120+O120</f>
        <v>2971</v>
      </c>
      <c r="U120" s="5"/>
      <c r="V120" s="5"/>
      <c r="Z120">
        <f t="shared" ref="Z120:Z125" si="129">N120</f>
        <v>2666</v>
      </c>
      <c r="AA120">
        <f t="shared" ref="AA120:AA125" si="130">M120</f>
        <v>106</v>
      </c>
      <c r="AB120">
        <f t="shared" ref="AB120:AB125" si="131">H120</f>
        <v>24</v>
      </c>
      <c r="AC120">
        <f t="shared" ref="AC120:AC125" si="132">O120</f>
        <v>281</v>
      </c>
      <c r="AE120" s="3">
        <f t="shared" si="108"/>
        <v>2348</v>
      </c>
      <c r="AF120" s="3">
        <f t="shared" si="119"/>
        <v>1</v>
      </c>
      <c r="AG120" s="3">
        <f t="shared" si="120"/>
        <v>1</v>
      </c>
      <c r="AH120" s="3">
        <f t="shared" si="97"/>
        <v>2</v>
      </c>
      <c r="AI120" s="3">
        <f t="shared" si="109"/>
        <v>0</v>
      </c>
      <c r="AJ120" s="3">
        <f t="shared" si="121"/>
        <v>-1</v>
      </c>
      <c r="AK120" s="3">
        <f t="shared" si="100"/>
        <v>0</v>
      </c>
      <c r="AL120" s="3">
        <f t="shared" si="101"/>
        <v>0</v>
      </c>
      <c r="AM120" s="3"/>
      <c r="AN120" s="3">
        <f t="shared" si="122"/>
        <v>2347</v>
      </c>
      <c r="AO120" s="3">
        <f t="shared" si="103"/>
        <v>1</v>
      </c>
      <c r="AQ120" s="6">
        <f t="shared" si="110"/>
        <v>1.1633207158286927E-2</v>
      </c>
      <c r="AR120" s="6">
        <f t="shared" si="123"/>
        <v>3.2509752925877764E-4</v>
      </c>
      <c r="AS120" s="6">
        <f t="shared" si="124"/>
        <v>7.7519379844961239E-3</v>
      </c>
      <c r="AT120" s="6">
        <f t="shared" si="89"/>
        <v>9.0909090909090912E-2</v>
      </c>
      <c r="AU120" s="6">
        <f t="shared" si="111"/>
        <v>0</v>
      </c>
      <c r="AV120" s="6">
        <f t="shared" si="125"/>
        <v>-9.3457943925233638E-3</v>
      </c>
      <c r="AW120" s="6">
        <f t="shared" si="92"/>
        <v>0</v>
      </c>
      <c r="AX120" s="6">
        <f t="shared" si="93"/>
        <v>0</v>
      </c>
      <c r="AZ120" s="2">
        <f t="shared" si="112"/>
        <v>1.5069741017905418E-2</v>
      </c>
      <c r="BA120" s="17">
        <f t="shared" si="126"/>
        <v>4.2589437819420784E-4</v>
      </c>
      <c r="BB120" s="2">
        <f t="shared" ref="BB120:BB125" si="133">H120/E120</f>
        <v>7.7998050048748782E-3</v>
      </c>
      <c r="BC120" s="2">
        <f t="shared" ref="BC120:BC125" si="134">(H120-J120)/E120</f>
        <v>6.4998375040623982E-3</v>
      </c>
      <c r="BD120" s="2">
        <f t="shared" ref="BD120:BD125" si="135">J120/E120</f>
        <v>1.2999675008124798E-3</v>
      </c>
      <c r="BE120" s="2">
        <f t="shared" ref="BE120:BE125" si="136">M120/E120</f>
        <v>3.4449138771530712E-2</v>
      </c>
      <c r="BF120" s="2">
        <f t="shared" ref="BF120:BF125" si="137">N120/E120</f>
        <v>0.86642833929151775</v>
      </c>
      <c r="BG120" s="2">
        <f t="shared" ref="BG120:BG125" si="138">O120/E120</f>
        <v>9.1322716932076692E-2</v>
      </c>
    </row>
    <row r="121" spans="1:62" hidden="1" outlineLevel="1">
      <c r="A121" s="4">
        <v>44010</v>
      </c>
      <c r="B121">
        <v>205492</v>
      </c>
      <c r="E121">
        <v>3077</v>
      </c>
      <c r="G121">
        <v>130</v>
      </c>
      <c r="H121" s="5">
        <v>25</v>
      </c>
      <c r="I121" s="5">
        <f t="shared" si="26"/>
        <v>21</v>
      </c>
      <c r="J121" s="5">
        <v>4</v>
      </c>
      <c r="K121" s="5"/>
      <c r="L121" s="5"/>
      <c r="M121" s="5">
        <v>105</v>
      </c>
      <c r="N121" s="5">
        <v>2666</v>
      </c>
      <c r="O121" s="5">
        <v>281</v>
      </c>
      <c r="Q121">
        <f t="shared" si="127"/>
        <v>25</v>
      </c>
      <c r="R121">
        <f t="shared" si="128"/>
        <v>2972</v>
      </c>
      <c r="U121" s="5"/>
      <c r="V121" s="5"/>
      <c r="Z121">
        <f t="shared" si="129"/>
        <v>2666</v>
      </c>
      <c r="AA121">
        <f t="shared" si="130"/>
        <v>105</v>
      </c>
      <c r="AB121">
        <f t="shared" si="131"/>
        <v>25</v>
      </c>
      <c r="AC121">
        <f t="shared" si="132"/>
        <v>281</v>
      </c>
      <c r="AE121" s="3">
        <f t="shared" si="108"/>
        <v>1308</v>
      </c>
      <c r="AF121" s="3">
        <f t="shared" si="119"/>
        <v>0</v>
      </c>
      <c r="AG121" s="3">
        <f t="shared" si="120"/>
        <v>0</v>
      </c>
      <c r="AH121" s="3">
        <f t="shared" si="97"/>
        <v>1</v>
      </c>
      <c r="AI121" s="3">
        <f t="shared" si="109"/>
        <v>0</v>
      </c>
      <c r="AJ121" s="3">
        <f t="shared" si="121"/>
        <v>-1</v>
      </c>
      <c r="AK121" s="3">
        <f t="shared" si="100"/>
        <v>0</v>
      </c>
      <c r="AL121" s="3">
        <f t="shared" si="101"/>
        <v>0</v>
      </c>
      <c r="AM121" s="3"/>
      <c r="AN121" s="3">
        <f t="shared" si="122"/>
        <v>1308</v>
      </c>
      <c r="AO121" s="3">
        <f t="shared" si="103"/>
        <v>0</v>
      </c>
      <c r="AQ121" s="6">
        <f t="shared" si="110"/>
        <v>6.4059867570426671E-3</v>
      </c>
      <c r="AR121" s="6">
        <f t="shared" si="123"/>
        <v>0</v>
      </c>
      <c r="AS121" s="6">
        <f t="shared" si="124"/>
        <v>0</v>
      </c>
      <c r="AT121" s="6">
        <f t="shared" si="89"/>
        <v>4.1666666666666664E-2</v>
      </c>
      <c r="AU121" s="6">
        <f t="shared" si="111"/>
        <v>0</v>
      </c>
      <c r="AV121" s="6">
        <f t="shared" si="125"/>
        <v>-9.433962264150943E-3</v>
      </c>
      <c r="AW121" s="6">
        <f t="shared" si="92"/>
        <v>0</v>
      </c>
      <c r="AX121" s="6">
        <f t="shared" si="93"/>
        <v>0</v>
      </c>
      <c r="AZ121" s="2">
        <f t="shared" si="112"/>
        <v>1.4973818932123878E-2</v>
      </c>
      <c r="BA121" s="17">
        <f t="shared" si="126"/>
        <v>0</v>
      </c>
      <c r="BB121" s="2">
        <f t="shared" si="133"/>
        <v>8.1247968800779984E-3</v>
      </c>
      <c r="BC121" s="2">
        <f t="shared" si="134"/>
        <v>6.8248293792655184E-3</v>
      </c>
      <c r="BD121" s="2">
        <f t="shared" si="135"/>
        <v>1.2999675008124798E-3</v>
      </c>
      <c r="BE121" s="2">
        <f t="shared" si="136"/>
        <v>3.412414689632759E-2</v>
      </c>
      <c r="BF121" s="2">
        <f t="shared" si="137"/>
        <v>0.86642833929151775</v>
      </c>
      <c r="BG121" s="2">
        <f t="shared" si="138"/>
        <v>9.1322716932076692E-2</v>
      </c>
    </row>
    <row r="122" spans="1:62" hidden="1" outlineLevel="1">
      <c r="A122" s="4">
        <v>44011</v>
      </c>
      <c r="B122">
        <v>206550</v>
      </c>
      <c r="E122">
        <v>3078</v>
      </c>
      <c r="G122">
        <v>127</v>
      </c>
      <c r="H122" s="5">
        <v>24</v>
      </c>
      <c r="I122" s="5">
        <f t="shared" si="26"/>
        <v>21</v>
      </c>
      <c r="J122" s="5">
        <v>3</v>
      </c>
      <c r="K122" s="5"/>
      <c r="L122" s="5"/>
      <c r="M122" s="5">
        <v>103</v>
      </c>
      <c r="N122" s="5">
        <v>2670</v>
      </c>
      <c r="O122" s="5">
        <v>281</v>
      </c>
      <c r="Q122">
        <f t="shared" si="127"/>
        <v>24</v>
      </c>
      <c r="R122">
        <f t="shared" si="128"/>
        <v>2975</v>
      </c>
      <c r="U122" s="5"/>
      <c r="V122" s="5"/>
      <c r="Z122">
        <f t="shared" si="129"/>
        <v>2670</v>
      </c>
      <c r="AA122">
        <f t="shared" si="130"/>
        <v>103</v>
      </c>
      <c r="AB122">
        <f t="shared" si="131"/>
        <v>24</v>
      </c>
      <c r="AC122">
        <f t="shared" si="132"/>
        <v>281</v>
      </c>
      <c r="AE122" s="3">
        <f t="shared" si="108"/>
        <v>1058</v>
      </c>
      <c r="AF122" s="3">
        <f t="shared" si="119"/>
        <v>1</v>
      </c>
      <c r="AG122" s="3">
        <f t="shared" si="120"/>
        <v>-3</v>
      </c>
      <c r="AH122" s="3">
        <f t="shared" si="97"/>
        <v>-1</v>
      </c>
      <c r="AI122" s="3">
        <f t="shared" si="109"/>
        <v>-1</v>
      </c>
      <c r="AJ122" s="3">
        <f t="shared" si="121"/>
        <v>-2</v>
      </c>
      <c r="AK122" s="3">
        <f t="shared" si="100"/>
        <v>4</v>
      </c>
      <c r="AL122" s="3">
        <f t="shared" si="101"/>
        <v>0</v>
      </c>
      <c r="AM122" s="3"/>
      <c r="AN122" s="3">
        <f t="shared" si="122"/>
        <v>1057</v>
      </c>
      <c r="AO122" s="3">
        <f t="shared" si="103"/>
        <v>1</v>
      </c>
      <c r="AQ122" s="6">
        <f t="shared" si="110"/>
        <v>5.1486189243376869E-3</v>
      </c>
      <c r="AR122" s="6">
        <f t="shared" si="123"/>
        <v>3.2499187520311994E-4</v>
      </c>
      <c r="AS122" s="6">
        <f t="shared" si="124"/>
        <v>-2.3076923076923078E-2</v>
      </c>
      <c r="AT122" s="6">
        <f t="shared" ref="AT122:AT147" si="139">(H122-H121)/H121</f>
        <v>-0.04</v>
      </c>
      <c r="AU122" s="6">
        <f t="shared" si="111"/>
        <v>-0.25</v>
      </c>
      <c r="AV122" s="6">
        <f t="shared" si="125"/>
        <v>-1.9047619047619049E-2</v>
      </c>
      <c r="AW122" s="6">
        <f t="shared" ref="AW122:AW147" si="140">(N122-N121)/N121</f>
        <v>1.5003750937734434E-3</v>
      </c>
      <c r="AX122" s="6">
        <f t="shared" ref="AX122:AX147" si="141">(O122-O121)/O121</f>
        <v>0</v>
      </c>
      <c r="AZ122" s="2">
        <f t="shared" si="112"/>
        <v>1.4901960784313726E-2</v>
      </c>
      <c r="BA122" s="17">
        <f t="shared" si="126"/>
        <v>9.4517958412098301E-4</v>
      </c>
      <c r="BB122" s="2">
        <f t="shared" si="133"/>
        <v>7.7972709551656916E-3</v>
      </c>
      <c r="BC122" s="2">
        <f t="shared" si="134"/>
        <v>6.8226120857699801E-3</v>
      </c>
      <c r="BD122" s="2">
        <f t="shared" si="135"/>
        <v>9.7465886939571145E-4</v>
      </c>
      <c r="BE122" s="2">
        <f t="shared" si="136"/>
        <v>3.346328784925276E-2</v>
      </c>
      <c r="BF122" s="2">
        <f t="shared" si="137"/>
        <v>0.86744639376218324</v>
      </c>
      <c r="BG122" s="2">
        <f t="shared" si="138"/>
        <v>9.1293047433398306E-2</v>
      </c>
    </row>
    <row r="123" spans="1:62" hidden="1" outlineLevel="1">
      <c r="A123" s="4">
        <v>44012</v>
      </c>
      <c r="B123">
        <v>209071</v>
      </c>
      <c r="E123">
        <v>3080</v>
      </c>
      <c r="G123">
        <v>128</v>
      </c>
      <c r="H123" s="5">
        <v>22</v>
      </c>
      <c r="I123" s="5">
        <f t="shared" si="26"/>
        <v>19</v>
      </c>
      <c r="J123" s="5">
        <v>3</v>
      </c>
      <c r="K123" s="5"/>
      <c r="L123" s="5"/>
      <c r="M123" s="5">
        <v>106</v>
      </c>
      <c r="N123" s="5">
        <v>2670</v>
      </c>
      <c r="O123" s="5">
        <v>282</v>
      </c>
      <c r="Q123">
        <f t="shared" si="127"/>
        <v>22</v>
      </c>
      <c r="R123">
        <f t="shared" si="128"/>
        <v>2974</v>
      </c>
      <c r="U123" s="5"/>
      <c r="V123" s="5"/>
      <c r="Z123">
        <f t="shared" si="129"/>
        <v>2670</v>
      </c>
      <c r="AA123">
        <f t="shared" si="130"/>
        <v>106</v>
      </c>
      <c r="AB123">
        <f t="shared" si="131"/>
        <v>22</v>
      </c>
      <c r="AC123">
        <f t="shared" si="132"/>
        <v>282</v>
      </c>
      <c r="AE123" s="3">
        <f t="shared" si="108"/>
        <v>2521</v>
      </c>
      <c r="AF123" s="3">
        <f t="shared" si="119"/>
        <v>2</v>
      </c>
      <c r="AG123" s="3">
        <f t="shared" si="120"/>
        <v>1</v>
      </c>
      <c r="AH123" s="3">
        <f t="shared" ref="AH123:AH147" si="142">H123-H122</f>
        <v>-2</v>
      </c>
      <c r="AI123" s="3">
        <f t="shared" si="109"/>
        <v>0</v>
      </c>
      <c r="AJ123" s="3">
        <f t="shared" si="121"/>
        <v>3</v>
      </c>
      <c r="AK123" s="3">
        <f t="shared" ref="AK123:AK147" si="143">N123-N122</f>
        <v>0</v>
      </c>
      <c r="AL123" s="3">
        <f t="shared" ref="AL123:AL147" si="144">O123-O122</f>
        <v>1</v>
      </c>
      <c r="AM123" s="3"/>
      <c r="AN123" s="3">
        <f t="shared" si="122"/>
        <v>2519</v>
      </c>
      <c r="AO123" s="3">
        <f t="shared" si="103"/>
        <v>2</v>
      </c>
      <c r="AQ123" s="6">
        <f t="shared" si="110"/>
        <v>1.2205277172597433E-2</v>
      </c>
      <c r="AR123" s="6">
        <f t="shared" si="123"/>
        <v>6.4977257959714096E-4</v>
      </c>
      <c r="AS123" s="6">
        <f t="shared" si="124"/>
        <v>7.874015748031496E-3</v>
      </c>
      <c r="AT123" s="6">
        <f t="shared" si="139"/>
        <v>-8.3333333333333329E-2</v>
      </c>
      <c r="AU123" s="6">
        <f t="shared" si="111"/>
        <v>0</v>
      </c>
      <c r="AV123" s="6">
        <f t="shared" si="125"/>
        <v>2.9126213592233011E-2</v>
      </c>
      <c r="AW123" s="6">
        <f t="shared" si="140"/>
        <v>0</v>
      </c>
      <c r="AX123" s="6">
        <f t="shared" si="141"/>
        <v>3.5587188612099642E-3</v>
      </c>
      <c r="AZ123" s="2">
        <f t="shared" si="112"/>
        <v>1.4731837509745493E-2</v>
      </c>
      <c r="BA123" s="17">
        <f t="shared" si="126"/>
        <v>7.9333597778659263E-4</v>
      </c>
      <c r="BB123" s="2">
        <f t="shared" si="133"/>
        <v>7.1428571428571426E-3</v>
      </c>
      <c r="BC123" s="2">
        <f t="shared" si="134"/>
        <v>6.1688311688311692E-3</v>
      </c>
      <c r="BD123" s="2">
        <f t="shared" si="135"/>
        <v>9.7402597402597403E-4</v>
      </c>
      <c r="BE123" s="2">
        <f t="shared" si="136"/>
        <v>3.4415584415584413E-2</v>
      </c>
      <c r="BF123" s="2">
        <f t="shared" si="137"/>
        <v>0.86688311688311692</v>
      </c>
      <c r="BG123" s="2">
        <f t="shared" si="138"/>
        <v>9.1558441558441561E-2</v>
      </c>
    </row>
    <row r="124" spans="1:62" collapsed="1">
      <c r="A124" s="4">
        <v>44013</v>
      </c>
      <c r="B124">
        <v>211496</v>
      </c>
      <c r="E124">
        <v>3081</v>
      </c>
      <c r="G124">
        <v>126</v>
      </c>
      <c r="H124" s="5">
        <v>21</v>
      </c>
      <c r="I124" s="5">
        <f t="shared" si="26"/>
        <v>18</v>
      </c>
      <c r="J124" s="5">
        <v>3</v>
      </c>
      <c r="K124" s="5"/>
      <c r="L124" s="5"/>
      <c r="M124" s="5">
        <v>105</v>
      </c>
      <c r="N124" s="5">
        <v>2673</v>
      </c>
      <c r="O124" s="5">
        <v>282</v>
      </c>
      <c r="Q124">
        <f t="shared" si="127"/>
        <v>21</v>
      </c>
      <c r="R124">
        <f t="shared" si="128"/>
        <v>2976</v>
      </c>
      <c r="U124" s="5"/>
      <c r="V124" s="5"/>
      <c r="Z124">
        <f t="shared" si="129"/>
        <v>2673</v>
      </c>
      <c r="AA124">
        <f t="shared" si="130"/>
        <v>105</v>
      </c>
      <c r="AB124">
        <f t="shared" si="131"/>
        <v>21</v>
      </c>
      <c r="AC124">
        <f t="shared" si="132"/>
        <v>282</v>
      </c>
      <c r="AE124" s="3">
        <f t="shared" si="108"/>
        <v>2425</v>
      </c>
      <c r="AF124" s="3">
        <f t="shared" si="119"/>
        <v>1</v>
      </c>
      <c r="AG124" s="3">
        <f t="shared" si="120"/>
        <v>-2</v>
      </c>
      <c r="AH124" s="3">
        <f t="shared" si="142"/>
        <v>-1</v>
      </c>
      <c r="AI124" s="3">
        <f t="shared" si="109"/>
        <v>0</v>
      </c>
      <c r="AJ124" s="3">
        <f t="shared" si="121"/>
        <v>-1</v>
      </c>
      <c r="AK124" s="3">
        <f t="shared" si="143"/>
        <v>3</v>
      </c>
      <c r="AL124" s="3">
        <f t="shared" si="144"/>
        <v>0</v>
      </c>
      <c r="AM124" s="3"/>
      <c r="AN124" s="3">
        <f t="shared" si="122"/>
        <v>2424</v>
      </c>
      <c r="AO124" s="3">
        <f t="shared" si="103"/>
        <v>1</v>
      </c>
      <c r="AQ124" s="6">
        <f t="shared" si="110"/>
        <v>1.1598930506861305E-2</v>
      </c>
      <c r="AR124" s="6">
        <f t="shared" si="123"/>
        <v>3.2467532467532468E-4</v>
      </c>
      <c r="AS124" s="6">
        <f t="shared" si="124"/>
        <v>-1.5625E-2</v>
      </c>
      <c r="AT124" s="6">
        <f t="shared" si="139"/>
        <v>-4.5454545454545456E-2</v>
      </c>
      <c r="AU124" s="6">
        <f t="shared" si="111"/>
        <v>0</v>
      </c>
      <c r="AV124" s="6">
        <f t="shared" si="125"/>
        <v>-9.433962264150943E-3</v>
      </c>
      <c r="AW124" s="6">
        <f t="shared" si="140"/>
        <v>1.1235955056179776E-3</v>
      </c>
      <c r="AX124" s="6">
        <f t="shared" si="141"/>
        <v>0</v>
      </c>
      <c r="AZ124" s="2">
        <f t="shared" si="112"/>
        <v>1.4567651397662367E-2</v>
      </c>
      <c r="BA124" s="17">
        <f t="shared" si="126"/>
        <v>4.1237113402061858E-4</v>
      </c>
      <c r="BB124" s="2">
        <f t="shared" si="133"/>
        <v>6.815968841285297E-3</v>
      </c>
      <c r="BC124" s="2">
        <f t="shared" si="134"/>
        <v>5.8422590068159686E-3</v>
      </c>
      <c r="BD124" s="2">
        <f t="shared" si="135"/>
        <v>9.7370983446932818E-4</v>
      </c>
      <c r="BE124" s="2">
        <f t="shared" si="136"/>
        <v>3.4079844206426485E-2</v>
      </c>
      <c r="BF124" s="2">
        <f t="shared" si="137"/>
        <v>0.86757546251217132</v>
      </c>
      <c r="BG124" s="2">
        <f t="shared" si="138"/>
        <v>9.1528724440116851E-2</v>
      </c>
      <c r="BH124" s="2">
        <f>I124/G124</f>
        <v>0.14285714285714285</v>
      </c>
      <c r="BI124" s="2">
        <f>J124/G124</f>
        <v>2.3809523809523808E-2</v>
      </c>
      <c r="BJ124" s="2">
        <f>M124/G124</f>
        <v>0.83333333333333337</v>
      </c>
    </row>
    <row r="125" spans="1:62">
      <c r="A125" s="4">
        <v>44014</v>
      </c>
      <c r="B125">
        <v>214317</v>
      </c>
      <c r="E125">
        <v>3090</v>
      </c>
      <c r="G125">
        <v>134</v>
      </c>
      <c r="H125" s="5">
        <v>20</v>
      </c>
      <c r="I125" s="5">
        <f t="shared" si="26"/>
        <v>17</v>
      </c>
      <c r="J125" s="5">
        <v>3</v>
      </c>
      <c r="K125" s="5"/>
      <c r="L125" s="5"/>
      <c r="M125" s="5">
        <v>114</v>
      </c>
      <c r="N125" s="5">
        <v>2674</v>
      </c>
      <c r="O125" s="5">
        <v>282</v>
      </c>
      <c r="Q125">
        <f t="shared" si="127"/>
        <v>20</v>
      </c>
      <c r="R125">
        <f t="shared" si="128"/>
        <v>2976</v>
      </c>
      <c r="U125" s="5"/>
      <c r="V125" s="5"/>
      <c r="Z125">
        <f t="shared" si="129"/>
        <v>2674</v>
      </c>
      <c r="AA125">
        <f t="shared" si="130"/>
        <v>114</v>
      </c>
      <c r="AB125">
        <f t="shared" si="131"/>
        <v>20</v>
      </c>
      <c r="AC125">
        <f t="shared" si="132"/>
        <v>282</v>
      </c>
      <c r="AE125" s="3">
        <f t="shared" si="108"/>
        <v>2821</v>
      </c>
      <c r="AF125" s="3">
        <f t="shared" si="119"/>
        <v>9</v>
      </c>
      <c r="AG125" s="3">
        <f t="shared" si="120"/>
        <v>8</v>
      </c>
      <c r="AH125" s="3">
        <f t="shared" si="142"/>
        <v>-1</v>
      </c>
      <c r="AI125" s="3">
        <f t="shared" si="109"/>
        <v>0</v>
      </c>
      <c r="AJ125" s="3">
        <f t="shared" si="121"/>
        <v>9</v>
      </c>
      <c r="AK125" s="3">
        <f t="shared" si="143"/>
        <v>1</v>
      </c>
      <c r="AL125" s="3">
        <f t="shared" si="144"/>
        <v>0</v>
      </c>
      <c r="AM125" s="3"/>
      <c r="AN125" s="3">
        <f t="shared" si="122"/>
        <v>2812</v>
      </c>
      <c r="AO125" s="3">
        <f t="shared" si="103"/>
        <v>9</v>
      </c>
      <c r="AQ125" s="6">
        <f t="shared" si="110"/>
        <v>1.333831372697356E-2</v>
      </c>
      <c r="AR125" s="6">
        <f t="shared" si="123"/>
        <v>2.9211295034079843E-3</v>
      </c>
      <c r="AS125" s="6">
        <f t="shared" si="124"/>
        <v>6.3492063492063489E-2</v>
      </c>
      <c r="AT125" s="6">
        <f t="shared" si="139"/>
        <v>-4.7619047619047616E-2</v>
      </c>
      <c r="AU125" s="6">
        <f t="shared" si="111"/>
        <v>0</v>
      </c>
      <c r="AV125" s="6">
        <f t="shared" si="125"/>
        <v>8.5714285714285715E-2</v>
      </c>
      <c r="AW125" s="6">
        <f t="shared" si="140"/>
        <v>3.7411148522259631E-4</v>
      </c>
      <c r="AX125" s="6">
        <f t="shared" si="141"/>
        <v>0</v>
      </c>
      <c r="AZ125" s="2">
        <f t="shared" si="112"/>
        <v>1.4417894987331849E-2</v>
      </c>
      <c r="BA125" s="17">
        <f t="shared" si="126"/>
        <v>3.1903580290677065E-3</v>
      </c>
      <c r="BB125" s="2">
        <f t="shared" si="133"/>
        <v>6.4724919093851136E-3</v>
      </c>
      <c r="BC125" s="2">
        <f t="shared" si="134"/>
        <v>5.501618122977346E-3</v>
      </c>
      <c r="BD125" s="2">
        <f t="shared" si="135"/>
        <v>9.7087378640776695E-4</v>
      </c>
      <c r="BE125" s="2">
        <f t="shared" si="136"/>
        <v>3.6893203883495145E-2</v>
      </c>
      <c r="BF125" s="2">
        <f t="shared" si="137"/>
        <v>0.86537216828478969</v>
      </c>
      <c r="BG125" s="2">
        <f t="shared" si="138"/>
        <v>9.1262135922330095E-2</v>
      </c>
      <c r="BH125" s="2">
        <f t="shared" ref="BH125:BH188" si="145">I125/G125</f>
        <v>0.12686567164179105</v>
      </c>
      <c r="BI125" s="2">
        <f t="shared" ref="BI125:BI188" si="146">J125/G125</f>
        <v>2.2388059701492536E-2</v>
      </c>
      <c r="BJ125" s="2">
        <f t="shared" ref="BJ125:BJ188" si="147">M125/G125</f>
        <v>0.85074626865671643</v>
      </c>
    </row>
    <row r="126" spans="1:62">
      <c r="A126" s="4">
        <v>44015</v>
      </c>
      <c r="B126">
        <v>217147</v>
      </c>
      <c r="E126">
        <v>3091</v>
      </c>
      <c r="G126">
        <v>135</v>
      </c>
      <c r="H126" s="5">
        <v>18</v>
      </c>
      <c r="I126" s="5">
        <f t="shared" si="26"/>
        <v>16</v>
      </c>
      <c r="J126" s="5">
        <v>2</v>
      </c>
      <c r="K126" s="5"/>
      <c r="L126" s="5"/>
      <c r="M126" s="5">
        <v>117</v>
      </c>
      <c r="N126" s="5">
        <v>2674</v>
      </c>
      <c r="O126" s="5">
        <v>282</v>
      </c>
      <c r="Q126">
        <f t="shared" ref="Q126:Q136" si="148">H126+L126</f>
        <v>18</v>
      </c>
      <c r="R126">
        <f t="shared" ref="R126:R136" si="149">Q126+N126+O126</f>
        <v>2974</v>
      </c>
      <c r="U126" s="5"/>
      <c r="V126" s="5"/>
      <c r="Z126">
        <f t="shared" ref="Z126:Z136" si="150">N126</f>
        <v>2674</v>
      </c>
      <c r="AA126">
        <f t="shared" ref="AA126:AA136" si="151">M126</f>
        <v>117</v>
      </c>
      <c r="AB126">
        <f t="shared" ref="AB126:AB136" si="152">H126</f>
        <v>18</v>
      </c>
      <c r="AC126">
        <f t="shared" ref="AC126:AC136" si="153">O126</f>
        <v>282</v>
      </c>
      <c r="AE126" s="3">
        <f t="shared" si="108"/>
        <v>2830</v>
      </c>
      <c r="AF126" s="3">
        <f t="shared" si="119"/>
        <v>1</v>
      </c>
      <c r="AG126" s="3">
        <f t="shared" si="120"/>
        <v>1</v>
      </c>
      <c r="AH126" s="3">
        <f t="shared" si="142"/>
        <v>-2</v>
      </c>
      <c r="AI126" s="3">
        <f t="shared" si="109"/>
        <v>-1</v>
      </c>
      <c r="AJ126" s="3">
        <f t="shared" si="121"/>
        <v>3</v>
      </c>
      <c r="AK126" s="3">
        <f t="shared" si="143"/>
        <v>0</v>
      </c>
      <c r="AL126" s="3">
        <f t="shared" si="144"/>
        <v>0</v>
      </c>
      <c r="AM126" s="3"/>
      <c r="AN126" s="3">
        <f t="shared" si="122"/>
        <v>2829</v>
      </c>
      <c r="AO126" s="3">
        <f t="shared" si="103"/>
        <v>1</v>
      </c>
      <c r="AQ126" s="6">
        <f t="shared" si="110"/>
        <v>1.3204738774805545E-2</v>
      </c>
      <c r="AR126" s="6">
        <f t="shared" si="123"/>
        <v>3.2362459546925567E-4</v>
      </c>
      <c r="AS126" s="6">
        <f t="shared" si="124"/>
        <v>7.462686567164179E-3</v>
      </c>
      <c r="AT126" s="6">
        <f t="shared" si="139"/>
        <v>-0.1</v>
      </c>
      <c r="AU126" s="6">
        <f t="shared" si="111"/>
        <v>-0.33333333333333331</v>
      </c>
      <c r="AV126" s="6">
        <f t="shared" si="125"/>
        <v>2.6315789473684209E-2</v>
      </c>
      <c r="AW126" s="6">
        <f t="shared" si="140"/>
        <v>0</v>
      </c>
      <c r="AX126" s="6">
        <f t="shared" si="141"/>
        <v>0</v>
      </c>
      <c r="AZ126" s="2">
        <f t="shared" si="112"/>
        <v>1.4234596839928712E-2</v>
      </c>
      <c r="BA126" s="17">
        <f t="shared" si="126"/>
        <v>3.5335689045936394E-4</v>
      </c>
      <c r="BB126" s="2">
        <f t="shared" ref="BB126:BB136" si="154">H126/E126</f>
        <v>5.8233581365253967E-3</v>
      </c>
      <c r="BC126" s="2">
        <f t="shared" ref="BC126:BC136" si="155">(H126-J126)/E126</f>
        <v>5.1763183435781304E-3</v>
      </c>
      <c r="BD126" s="2">
        <f t="shared" ref="BD126:BD136" si="156">J126/E126</f>
        <v>6.470397929472663E-4</v>
      </c>
      <c r="BE126" s="2">
        <f t="shared" ref="BE126:BE136" si="157">M126/E126</f>
        <v>3.7851827887415077E-2</v>
      </c>
      <c r="BF126" s="2">
        <f t="shared" ref="BF126:BF136" si="158">N126/E126</f>
        <v>0.86509220317049496</v>
      </c>
      <c r="BG126" s="2">
        <f t="shared" ref="BG126:BG136" si="159">O126/E126</f>
        <v>9.1232610805564537E-2</v>
      </c>
      <c r="BH126" s="2">
        <f t="shared" si="145"/>
        <v>0.11851851851851852</v>
      </c>
      <c r="BI126" s="2">
        <f t="shared" si="146"/>
        <v>1.4814814814814815E-2</v>
      </c>
      <c r="BJ126" s="2">
        <f t="shared" si="147"/>
        <v>0.8666666666666667</v>
      </c>
    </row>
    <row r="127" spans="1:62">
      <c r="A127" s="4">
        <v>44016</v>
      </c>
      <c r="B127">
        <v>219841</v>
      </c>
      <c r="E127">
        <v>3094</v>
      </c>
      <c r="G127">
        <v>138</v>
      </c>
      <c r="H127" s="5">
        <v>17</v>
      </c>
      <c r="I127" s="5">
        <f t="shared" ref="I127:I159" si="160">H127-J127</f>
        <v>15</v>
      </c>
      <c r="J127" s="5">
        <v>2</v>
      </c>
      <c r="K127" s="5"/>
      <c r="L127" s="5"/>
      <c r="M127" s="5">
        <v>121</v>
      </c>
      <c r="N127" s="5">
        <v>2674</v>
      </c>
      <c r="O127" s="5">
        <v>282</v>
      </c>
      <c r="Q127">
        <f t="shared" si="148"/>
        <v>17</v>
      </c>
      <c r="R127">
        <f t="shared" si="149"/>
        <v>2973</v>
      </c>
      <c r="U127" s="5"/>
      <c r="V127" s="5"/>
      <c r="Z127">
        <f t="shared" si="150"/>
        <v>2674</v>
      </c>
      <c r="AA127">
        <f t="shared" si="151"/>
        <v>121</v>
      </c>
      <c r="AB127">
        <f t="shared" si="152"/>
        <v>17</v>
      </c>
      <c r="AC127">
        <f t="shared" si="153"/>
        <v>282</v>
      </c>
      <c r="AE127" s="3">
        <f t="shared" si="108"/>
        <v>2694</v>
      </c>
      <c r="AF127" s="3">
        <f t="shared" si="119"/>
        <v>3</v>
      </c>
      <c r="AG127" s="3">
        <f t="shared" si="120"/>
        <v>3</v>
      </c>
      <c r="AH127" s="3">
        <f t="shared" si="142"/>
        <v>-1</v>
      </c>
      <c r="AI127" s="3">
        <f t="shared" si="109"/>
        <v>0</v>
      </c>
      <c r="AJ127" s="3">
        <f t="shared" si="121"/>
        <v>4</v>
      </c>
      <c r="AK127" s="3">
        <f t="shared" si="143"/>
        <v>0</v>
      </c>
      <c r="AL127" s="3">
        <f t="shared" si="144"/>
        <v>0</v>
      </c>
      <c r="AM127" s="3"/>
      <c r="AN127" s="3">
        <f t="shared" si="122"/>
        <v>2691</v>
      </c>
      <c r="AO127" s="3">
        <f t="shared" si="103"/>
        <v>3</v>
      </c>
      <c r="AQ127" s="6">
        <f t="shared" si="110"/>
        <v>1.2406342247417648E-2</v>
      </c>
      <c r="AR127" s="6">
        <f t="shared" si="123"/>
        <v>9.7055968942089935E-4</v>
      </c>
      <c r="AS127" s="6">
        <f t="shared" si="124"/>
        <v>2.2222222222222223E-2</v>
      </c>
      <c r="AT127" s="6">
        <f t="shared" si="139"/>
        <v>-5.5555555555555552E-2</v>
      </c>
      <c r="AU127" s="6">
        <f t="shared" si="111"/>
        <v>0</v>
      </c>
      <c r="AV127" s="6">
        <f t="shared" si="125"/>
        <v>3.4188034188034191E-2</v>
      </c>
      <c r="AW127" s="6">
        <f t="shared" si="140"/>
        <v>0</v>
      </c>
      <c r="AX127" s="6">
        <f t="shared" si="141"/>
        <v>0</v>
      </c>
      <c r="AZ127" s="2">
        <f t="shared" si="112"/>
        <v>1.4073807888428455E-2</v>
      </c>
      <c r="BA127" s="17">
        <f t="shared" si="126"/>
        <v>1.1135857461024498E-3</v>
      </c>
      <c r="BB127" s="2">
        <f t="shared" si="154"/>
        <v>5.4945054945054949E-3</v>
      </c>
      <c r="BC127" s="2">
        <f t="shared" si="155"/>
        <v>4.8480930833872012E-3</v>
      </c>
      <c r="BD127" s="2">
        <f t="shared" si="156"/>
        <v>6.4641241111829345E-4</v>
      </c>
      <c r="BE127" s="2">
        <f t="shared" si="157"/>
        <v>3.9107950872656755E-2</v>
      </c>
      <c r="BF127" s="2">
        <f t="shared" si="158"/>
        <v>0.86425339366515841</v>
      </c>
      <c r="BG127" s="2">
        <f t="shared" si="159"/>
        <v>9.1144149967679375E-2</v>
      </c>
      <c r="BH127" s="2">
        <f t="shared" si="145"/>
        <v>0.10869565217391304</v>
      </c>
      <c r="BI127" s="2">
        <f t="shared" si="146"/>
        <v>1.4492753623188406E-2</v>
      </c>
      <c r="BJ127" s="2">
        <f t="shared" si="147"/>
        <v>0.87681159420289856</v>
      </c>
    </row>
    <row r="128" spans="1:62">
      <c r="A128" s="4">
        <v>44017</v>
      </c>
      <c r="B128">
        <v>221210</v>
      </c>
      <c r="E128">
        <v>3094</v>
      </c>
      <c r="G128">
        <v>138</v>
      </c>
      <c r="H128" s="5">
        <v>15</v>
      </c>
      <c r="I128" s="5">
        <f t="shared" si="160"/>
        <v>13</v>
      </c>
      <c r="J128" s="5">
        <v>2</v>
      </c>
      <c r="K128" s="5"/>
      <c r="L128" s="5"/>
      <c r="M128" s="5">
        <v>123</v>
      </c>
      <c r="N128" s="5">
        <v>2674</v>
      </c>
      <c r="O128" s="5">
        <v>282</v>
      </c>
      <c r="Q128">
        <f t="shared" si="148"/>
        <v>15</v>
      </c>
      <c r="R128">
        <f t="shared" si="149"/>
        <v>2971</v>
      </c>
      <c r="U128" s="5"/>
      <c r="V128" s="5"/>
      <c r="Z128">
        <f t="shared" si="150"/>
        <v>2674</v>
      </c>
      <c r="AA128">
        <f t="shared" si="151"/>
        <v>123</v>
      </c>
      <c r="AB128">
        <f t="shared" si="152"/>
        <v>15</v>
      </c>
      <c r="AC128">
        <f t="shared" si="153"/>
        <v>282</v>
      </c>
      <c r="AE128" s="3">
        <f t="shared" si="108"/>
        <v>1369</v>
      </c>
      <c r="AF128" s="3">
        <f t="shared" si="119"/>
        <v>0</v>
      </c>
      <c r="AG128" s="3">
        <f t="shared" si="120"/>
        <v>0</v>
      </c>
      <c r="AH128" s="3">
        <f t="shared" si="142"/>
        <v>-2</v>
      </c>
      <c r="AI128" s="3">
        <f t="shared" si="109"/>
        <v>0</v>
      </c>
      <c r="AJ128" s="3">
        <f t="shared" si="121"/>
        <v>2</v>
      </c>
      <c r="AK128" s="3">
        <f t="shared" si="143"/>
        <v>0</v>
      </c>
      <c r="AL128" s="3">
        <f t="shared" si="144"/>
        <v>0</v>
      </c>
      <c r="AM128" s="3"/>
      <c r="AN128" s="3">
        <f t="shared" si="122"/>
        <v>1369</v>
      </c>
      <c r="AO128" s="3">
        <f t="shared" si="103"/>
        <v>0</v>
      </c>
      <c r="AQ128" s="6">
        <f t="shared" si="110"/>
        <v>6.22722786013528E-3</v>
      </c>
      <c r="AR128" s="6">
        <f t="shared" si="123"/>
        <v>0</v>
      </c>
      <c r="AS128" s="6">
        <f t="shared" si="124"/>
        <v>0</v>
      </c>
      <c r="AT128" s="6">
        <f t="shared" si="139"/>
        <v>-0.11764705882352941</v>
      </c>
      <c r="AU128" s="6">
        <f t="shared" si="111"/>
        <v>0</v>
      </c>
      <c r="AV128" s="6">
        <f t="shared" si="125"/>
        <v>1.6528925619834711E-2</v>
      </c>
      <c r="AW128" s="6">
        <f t="shared" si="140"/>
        <v>0</v>
      </c>
      <c r="AX128" s="6">
        <f t="shared" si="141"/>
        <v>0</v>
      </c>
      <c r="AZ128" s="2">
        <f t="shared" si="112"/>
        <v>1.3986709461597578E-2</v>
      </c>
      <c r="BA128" s="17">
        <f t="shared" si="126"/>
        <v>0</v>
      </c>
      <c r="BB128" s="2">
        <f t="shared" si="154"/>
        <v>4.8480930833872012E-3</v>
      </c>
      <c r="BC128" s="2">
        <f t="shared" si="155"/>
        <v>4.2016806722689074E-3</v>
      </c>
      <c r="BD128" s="2">
        <f t="shared" si="156"/>
        <v>6.4641241111829345E-4</v>
      </c>
      <c r="BE128" s="2">
        <f t="shared" si="157"/>
        <v>3.9754363283775046E-2</v>
      </c>
      <c r="BF128" s="2">
        <f t="shared" si="158"/>
        <v>0.86425339366515841</v>
      </c>
      <c r="BG128" s="2">
        <f t="shared" si="159"/>
        <v>9.1144149967679375E-2</v>
      </c>
      <c r="BH128" s="2">
        <f t="shared" si="145"/>
        <v>9.420289855072464E-2</v>
      </c>
      <c r="BI128" s="2">
        <f t="shared" si="146"/>
        <v>1.4492753623188406E-2</v>
      </c>
      <c r="BJ128" s="2">
        <f t="shared" si="147"/>
        <v>0.89130434782608692</v>
      </c>
    </row>
    <row r="129" spans="1:62">
      <c r="A129" s="4">
        <v>44018</v>
      </c>
      <c r="B129">
        <v>222176</v>
      </c>
      <c r="E129">
        <v>3095</v>
      </c>
      <c r="G129">
        <v>139</v>
      </c>
      <c r="H129" s="5">
        <v>16</v>
      </c>
      <c r="I129" s="5">
        <f t="shared" si="160"/>
        <v>14</v>
      </c>
      <c r="J129" s="5">
        <v>2</v>
      </c>
      <c r="K129" s="5"/>
      <c r="L129" s="5"/>
      <c r="M129" s="5">
        <v>123</v>
      </c>
      <c r="N129" s="5">
        <v>2674</v>
      </c>
      <c r="O129" s="5">
        <v>282</v>
      </c>
      <c r="Q129">
        <f t="shared" si="148"/>
        <v>16</v>
      </c>
      <c r="R129">
        <f t="shared" si="149"/>
        <v>2972</v>
      </c>
      <c r="U129" s="5"/>
      <c r="V129" s="5"/>
      <c r="Z129">
        <f t="shared" si="150"/>
        <v>2674</v>
      </c>
      <c r="AA129">
        <f t="shared" si="151"/>
        <v>123</v>
      </c>
      <c r="AB129">
        <f t="shared" si="152"/>
        <v>16</v>
      </c>
      <c r="AC129">
        <f t="shared" si="153"/>
        <v>282</v>
      </c>
      <c r="AE129" s="3">
        <f t="shared" si="108"/>
        <v>966</v>
      </c>
      <c r="AF129" s="3">
        <f t="shared" si="119"/>
        <v>1</v>
      </c>
      <c r="AG129" s="3">
        <f t="shared" si="120"/>
        <v>1</v>
      </c>
      <c r="AH129" s="3">
        <f t="shared" si="142"/>
        <v>1</v>
      </c>
      <c r="AI129" s="3">
        <f t="shared" si="109"/>
        <v>0</v>
      </c>
      <c r="AJ129" s="3">
        <f t="shared" si="121"/>
        <v>0</v>
      </c>
      <c r="AK129" s="3">
        <f t="shared" si="143"/>
        <v>0</v>
      </c>
      <c r="AL129" s="3">
        <f t="shared" si="144"/>
        <v>0</v>
      </c>
      <c r="AM129" s="3"/>
      <c r="AN129" s="3">
        <f t="shared" si="122"/>
        <v>965</v>
      </c>
      <c r="AO129" s="3">
        <f t="shared" si="103"/>
        <v>1</v>
      </c>
      <c r="AQ129" s="6">
        <f t="shared" si="110"/>
        <v>4.3668911893675688E-3</v>
      </c>
      <c r="AR129" s="6">
        <f t="shared" si="123"/>
        <v>3.2320620555914673E-4</v>
      </c>
      <c r="AS129" s="6">
        <f t="shared" si="124"/>
        <v>7.246376811594203E-3</v>
      </c>
      <c r="AT129" s="6">
        <f t="shared" si="139"/>
        <v>6.6666666666666666E-2</v>
      </c>
      <c r="AU129" s="6">
        <f t="shared" si="111"/>
        <v>0</v>
      </c>
      <c r="AV129" s="6">
        <f t="shared" si="125"/>
        <v>0</v>
      </c>
      <c r="AW129" s="6">
        <f t="shared" si="140"/>
        <v>0</v>
      </c>
      <c r="AX129" s="6">
        <f t="shared" si="141"/>
        <v>0</v>
      </c>
      <c r="AZ129" s="2">
        <f t="shared" si="112"/>
        <v>1.3930397522684719E-2</v>
      </c>
      <c r="BA129" s="17">
        <f t="shared" si="126"/>
        <v>1.0351966873706005E-3</v>
      </c>
      <c r="BB129" s="2">
        <f t="shared" si="154"/>
        <v>5.1696284329563816E-3</v>
      </c>
      <c r="BC129" s="2">
        <f t="shared" si="155"/>
        <v>4.5234248788368339E-3</v>
      </c>
      <c r="BD129" s="2">
        <f t="shared" si="156"/>
        <v>6.462035541195477E-4</v>
      </c>
      <c r="BE129" s="2">
        <f t="shared" si="157"/>
        <v>3.9741518578352182E-2</v>
      </c>
      <c r="BF129" s="2">
        <f t="shared" si="158"/>
        <v>0.86397415185783522</v>
      </c>
      <c r="BG129" s="2">
        <f t="shared" si="159"/>
        <v>9.1114701130856221E-2</v>
      </c>
      <c r="BH129" s="2">
        <f t="shared" si="145"/>
        <v>0.10071942446043165</v>
      </c>
      <c r="BI129" s="2">
        <f t="shared" si="146"/>
        <v>1.4388489208633094E-2</v>
      </c>
      <c r="BJ129" s="2">
        <f t="shared" si="147"/>
        <v>0.8848920863309353</v>
      </c>
    </row>
    <row r="130" spans="1:62">
      <c r="A130" s="4">
        <v>44019</v>
      </c>
      <c r="B130">
        <v>224783</v>
      </c>
      <c r="E130">
        <v>3096</v>
      </c>
      <c r="G130">
        <v>140</v>
      </c>
      <c r="H130" s="5">
        <v>12</v>
      </c>
      <c r="I130" s="5">
        <f t="shared" si="160"/>
        <v>12</v>
      </c>
      <c r="J130" s="5">
        <v>0</v>
      </c>
      <c r="K130" s="5"/>
      <c r="L130" s="5"/>
      <c r="M130" s="5">
        <v>128</v>
      </c>
      <c r="N130" s="5">
        <v>2674</v>
      </c>
      <c r="O130" s="5">
        <v>282</v>
      </c>
      <c r="Q130">
        <f t="shared" si="148"/>
        <v>12</v>
      </c>
      <c r="R130">
        <f t="shared" si="149"/>
        <v>2968</v>
      </c>
      <c r="U130" s="5"/>
      <c r="V130" s="5"/>
      <c r="Z130">
        <f t="shared" si="150"/>
        <v>2674</v>
      </c>
      <c r="AA130">
        <f t="shared" si="151"/>
        <v>128</v>
      </c>
      <c r="AB130">
        <f t="shared" si="152"/>
        <v>12</v>
      </c>
      <c r="AC130">
        <f t="shared" si="153"/>
        <v>282</v>
      </c>
      <c r="AE130" s="3">
        <f t="shared" si="108"/>
        <v>2607</v>
      </c>
      <c r="AF130" s="3">
        <f t="shared" si="119"/>
        <v>1</v>
      </c>
      <c r="AG130" s="3">
        <f t="shared" si="120"/>
        <v>1</v>
      </c>
      <c r="AH130" s="3">
        <f t="shared" si="142"/>
        <v>-4</v>
      </c>
      <c r="AI130" s="3">
        <f t="shared" si="109"/>
        <v>-2</v>
      </c>
      <c r="AJ130" s="3">
        <f t="shared" si="121"/>
        <v>5</v>
      </c>
      <c r="AK130" s="3">
        <f t="shared" si="143"/>
        <v>0</v>
      </c>
      <c r="AL130" s="3">
        <f t="shared" si="144"/>
        <v>0</v>
      </c>
      <c r="AM130" s="3"/>
      <c r="AN130" s="3">
        <f t="shared" si="122"/>
        <v>2606</v>
      </c>
      <c r="AO130" s="3">
        <f t="shared" si="103"/>
        <v>1</v>
      </c>
      <c r="AQ130" s="6">
        <f t="shared" si="110"/>
        <v>1.1733940659657209E-2</v>
      </c>
      <c r="AR130" s="6">
        <f t="shared" si="123"/>
        <v>3.2310177705977385E-4</v>
      </c>
      <c r="AS130" s="6">
        <f t="shared" si="124"/>
        <v>7.1942446043165471E-3</v>
      </c>
      <c r="AT130" s="6">
        <f t="shared" si="139"/>
        <v>-0.25</v>
      </c>
      <c r="AU130" s="6">
        <f t="shared" si="111"/>
        <v>-1</v>
      </c>
      <c r="AV130" s="6">
        <f t="shared" si="125"/>
        <v>4.065040650406504E-2</v>
      </c>
      <c r="AW130" s="6">
        <f t="shared" si="140"/>
        <v>0</v>
      </c>
      <c r="AX130" s="6">
        <f t="shared" si="141"/>
        <v>0</v>
      </c>
      <c r="AZ130" s="2">
        <f t="shared" si="112"/>
        <v>1.3773283566817776E-2</v>
      </c>
      <c r="BA130" s="17">
        <f t="shared" si="126"/>
        <v>3.835826620636747E-4</v>
      </c>
      <c r="BB130" s="2">
        <f t="shared" si="154"/>
        <v>3.875968992248062E-3</v>
      </c>
      <c r="BC130" s="2">
        <f t="shared" si="155"/>
        <v>3.875968992248062E-3</v>
      </c>
      <c r="BD130" s="2">
        <f t="shared" si="156"/>
        <v>0</v>
      </c>
      <c r="BE130" s="2">
        <f t="shared" si="157"/>
        <v>4.1343669250645997E-2</v>
      </c>
      <c r="BF130" s="2">
        <f t="shared" si="158"/>
        <v>0.8636950904392765</v>
      </c>
      <c r="BG130" s="2">
        <f t="shared" si="159"/>
        <v>9.1085271317829453E-2</v>
      </c>
      <c r="BH130" s="2">
        <f t="shared" si="145"/>
        <v>8.5714285714285715E-2</v>
      </c>
      <c r="BI130" s="2">
        <f t="shared" si="146"/>
        <v>0</v>
      </c>
      <c r="BJ130" s="2">
        <f t="shared" si="147"/>
        <v>0.91428571428571426</v>
      </c>
    </row>
    <row r="131" spans="1:62">
      <c r="A131" s="4">
        <v>44020</v>
      </c>
      <c r="B131">
        <v>227239</v>
      </c>
      <c r="E131">
        <v>3097</v>
      </c>
      <c r="G131">
        <v>127</v>
      </c>
      <c r="H131" s="5">
        <v>7</v>
      </c>
      <c r="I131" s="5">
        <f t="shared" si="160"/>
        <v>7</v>
      </c>
      <c r="J131" s="5">
        <v>0</v>
      </c>
      <c r="K131" s="5"/>
      <c r="L131" s="5"/>
      <c r="M131" s="5">
        <v>120</v>
      </c>
      <c r="N131" s="5">
        <v>2687</v>
      </c>
      <c r="O131" s="5">
        <v>283</v>
      </c>
      <c r="Q131">
        <f t="shared" si="148"/>
        <v>7</v>
      </c>
      <c r="R131">
        <f t="shared" si="149"/>
        <v>2977</v>
      </c>
      <c r="U131" s="5"/>
      <c r="V131" s="5"/>
      <c r="Z131">
        <f t="shared" si="150"/>
        <v>2687</v>
      </c>
      <c r="AA131">
        <f t="shared" si="151"/>
        <v>120</v>
      </c>
      <c r="AB131">
        <f t="shared" si="152"/>
        <v>7</v>
      </c>
      <c r="AC131">
        <f t="shared" si="153"/>
        <v>283</v>
      </c>
      <c r="AE131" s="3">
        <f t="shared" si="108"/>
        <v>2456</v>
      </c>
      <c r="AF131" s="3">
        <f t="shared" si="119"/>
        <v>1</v>
      </c>
      <c r="AG131" s="3">
        <f t="shared" si="120"/>
        <v>-13</v>
      </c>
      <c r="AH131" s="3">
        <f t="shared" si="142"/>
        <v>-5</v>
      </c>
      <c r="AI131" s="3">
        <f t="shared" si="109"/>
        <v>0</v>
      </c>
      <c r="AJ131" s="3">
        <f t="shared" si="121"/>
        <v>-8</v>
      </c>
      <c r="AK131" s="3">
        <f t="shared" si="143"/>
        <v>13</v>
      </c>
      <c r="AL131" s="3">
        <f t="shared" si="144"/>
        <v>1</v>
      </c>
      <c r="AM131" s="3"/>
      <c r="AN131" s="3">
        <f t="shared" si="122"/>
        <v>2455</v>
      </c>
      <c r="AO131" s="3">
        <f t="shared" si="103"/>
        <v>1</v>
      </c>
      <c r="AQ131" s="6">
        <f t="shared" si="110"/>
        <v>1.0926093165408416E-2</v>
      </c>
      <c r="AR131" s="6">
        <f t="shared" si="123"/>
        <v>3.2299741602067185E-4</v>
      </c>
      <c r="AS131" s="6">
        <f t="shared" si="124"/>
        <v>-9.285714285714286E-2</v>
      </c>
      <c r="AT131" s="6">
        <f t="shared" si="139"/>
        <v>-0.41666666666666669</v>
      </c>
      <c r="AU131" s="6" t="e">
        <f t="shared" si="111"/>
        <v>#DIV/0!</v>
      </c>
      <c r="AV131" s="6">
        <f t="shared" si="125"/>
        <v>-6.25E-2</v>
      </c>
      <c r="AW131" s="6">
        <f t="shared" si="140"/>
        <v>4.8616305160807775E-3</v>
      </c>
      <c r="AX131" s="6">
        <f t="shared" si="141"/>
        <v>3.5460992907801418E-3</v>
      </c>
      <c r="AZ131" s="2">
        <f t="shared" si="112"/>
        <v>1.3628822517261562E-2</v>
      </c>
      <c r="BA131" s="17">
        <f t="shared" si="126"/>
        <v>4.0716612377850165E-4</v>
      </c>
      <c r="BB131" s="2">
        <f t="shared" si="154"/>
        <v>2.2602518566354536E-3</v>
      </c>
      <c r="BC131" s="2">
        <f t="shared" si="155"/>
        <v>2.2602518566354536E-3</v>
      </c>
      <c r="BD131" s="2">
        <f t="shared" si="156"/>
        <v>0</v>
      </c>
      <c r="BE131" s="2">
        <f t="shared" si="157"/>
        <v>3.8747174685179207E-2</v>
      </c>
      <c r="BF131" s="2">
        <f t="shared" si="158"/>
        <v>0.86761381982563768</v>
      </c>
      <c r="BG131" s="2">
        <f t="shared" si="159"/>
        <v>9.1378753632547632E-2</v>
      </c>
      <c r="BH131" s="2">
        <f t="shared" si="145"/>
        <v>5.5118110236220472E-2</v>
      </c>
      <c r="BI131" s="2">
        <f t="shared" si="146"/>
        <v>0</v>
      </c>
      <c r="BJ131" s="2">
        <f t="shared" si="147"/>
        <v>0.94488188976377951</v>
      </c>
    </row>
    <row r="132" spans="1:62">
      <c r="A132" s="4">
        <v>44021</v>
      </c>
      <c r="B132">
        <v>229851</v>
      </c>
      <c r="E132">
        <v>3098</v>
      </c>
      <c r="G132">
        <v>128</v>
      </c>
      <c r="H132" s="5">
        <v>6</v>
      </c>
      <c r="I132" s="5">
        <f t="shared" si="160"/>
        <v>6</v>
      </c>
      <c r="J132" s="5">
        <v>0</v>
      </c>
      <c r="K132" s="5"/>
      <c r="L132" s="5"/>
      <c r="M132" s="5">
        <v>122</v>
      </c>
      <c r="N132" s="5">
        <v>2687</v>
      </c>
      <c r="O132" s="5">
        <v>283</v>
      </c>
      <c r="Q132">
        <f t="shared" si="148"/>
        <v>6</v>
      </c>
      <c r="R132">
        <f t="shared" si="149"/>
        <v>2976</v>
      </c>
      <c r="U132" s="5"/>
      <c r="V132" s="5"/>
      <c r="Z132">
        <f t="shared" si="150"/>
        <v>2687</v>
      </c>
      <c r="AA132">
        <f t="shared" si="151"/>
        <v>122</v>
      </c>
      <c r="AB132">
        <f t="shared" si="152"/>
        <v>6</v>
      </c>
      <c r="AC132">
        <f t="shared" si="153"/>
        <v>283</v>
      </c>
      <c r="AE132" s="3">
        <f t="shared" si="108"/>
        <v>2612</v>
      </c>
      <c r="AF132" s="3">
        <f t="shared" si="119"/>
        <v>1</v>
      </c>
      <c r="AG132" s="3">
        <f t="shared" si="120"/>
        <v>1</v>
      </c>
      <c r="AH132" s="3">
        <f t="shared" si="142"/>
        <v>-1</v>
      </c>
      <c r="AI132" s="3">
        <f t="shared" si="109"/>
        <v>0</v>
      </c>
      <c r="AJ132" s="3">
        <f t="shared" si="121"/>
        <v>2</v>
      </c>
      <c r="AK132" s="3">
        <f t="shared" si="143"/>
        <v>0</v>
      </c>
      <c r="AL132" s="3">
        <f t="shared" si="144"/>
        <v>0</v>
      </c>
      <c r="AM132" s="3"/>
      <c r="AN132" s="3">
        <f t="shared" si="122"/>
        <v>2611</v>
      </c>
      <c r="AO132" s="3">
        <f t="shared" si="103"/>
        <v>1</v>
      </c>
      <c r="AQ132" s="6">
        <f t="shared" si="110"/>
        <v>1.1494505784658443E-2</v>
      </c>
      <c r="AR132" s="6">
        <f t="shared" si="123"/>
        <v>3.2289312237649337E-4</v>
      </c>
      <c r="AS132" s="6">
        <f t="shared" si="124"/>
        <v>7.874015748031496E-3</v>
      </c>
      <c r="AT132" s="6">
        <f t="shared" si="139"/>
        <v>-0.14285714285714285</v>
      </c>
      <c r="AU132" s="6" t="e">
        <f t="shared" si="111"/>
        <v>#DIV/0!</v>
      </c>
      <c r="AV132" s="6">
        <f t="shared" si="125"/>
        <v>1.6666666666666666E-2</v>
      </c>
      <c r="AW132" s="6">
        <f t="shared" si="140"/>
        <v>0</v>
      </c>
      <c r="AX132" s="6">
        <f t="shared" si="141"/>
        <v>0</v>
      </c>
      <c r="AZ132" s="2">
        <f t="shared" si="112"/>
        <v>1.3478296809672352E-2</v>
      </c>
      <c r="BA132" s="17">
        <f t="shared" si="126"/>
        <v>3.8284839203675346E-4</v>
      </c>
      <c r="BB132" s="2">
        <f t="shared" si="154"/>
        <v>1.9367333763718529E-3</v>
      </c>
      <c r="BC132" s="2">
        <f t="shared" si="155"/>
        <v>1.9367333763718529E-3</v>
      </c>
      <c r="BD132" s="2">
        <f t="shared" si="156"/>
        <v>0</v>
      </c>
      <c r="BE132" s="2">
        <f t="shared" si="157"/>
        <v>3.9380245319561004E-2</v>
      </c>
      <c r="BF132" s="2">
        <f t="shared" si="158"/>
        <v>0.86733376371852811</v>
      </c>
      <c r="BG132" s="2">
        <f t="shared" si="159"/>
        <v>9.1349257585539051E-2</v>
      </c>
      <c r="BH132" s="2">
        <f t="shared" si="145"/>
        <v>4.6875E-2</v>
      </c>
      <c r="BI132" s="2">
        <f t="shared" si="146"/>
        <v>0</v>
      </c>
      <c r="BJ132" s="2">
        <f t="shared" si="147"/>
        <v>0.953125</v>
      </c>
    </row>
    <row r="133" spans="1:62">
      <c r="A133" s="4">
        <v>44022</v>
      </c>
      <c r="B133">
        <v>231767</v>
      </c>
      <c r="E133">
        <v>3098</v>
      </c>
      <c r="G133">
        <v>124</v>
      </c>
      <c r="H133" s="5">
        <v>6</v>
      </c>
      <c r="I133" s="5">
        <f t="shared" si="160"/>
        <v>6</v>
      </c>
      <c r="J133" s="5">
        <v>0</v>
      </c>
      <c r="K133" s="5"/>
      <c r="L133" s="5"/>
      <c r="M133" s="5">
        <v>118</v>
      </c>
      <c r="N133" s="5">
        <v>2691</v>
      </c>
      <c r="O133" s="5">
        <v>283</v>
      </c>
      <c r="Q133">
        <f t="shared" si="148"/>
        <v>6</v>
      </c>
      <c r="R133">
        <f t="shared" si="149"/>
        <v>2980</v>
      </c>
      <c r="U133" s="5"/>
      <c r="V133" s="5"/>
      <c r="Z133">
        <f t="shared" si="150"/>
        <v>2691</v>
      </c>
      <c r="AA133">
        <f t="shared" si="151"/>
        <v>118</v>
      </c>
      <c r="AB133">
        <f t="shared" si="152"/>
        <v>6</v>
      </c>
      <c r="AC133">
        <f t="shared" si="153"/>
        <v>283</v>
      </c>
      <c r="AE133" s="3">
        <f t="shared" si="108"/>
        <v>1916</v>
      </c>
      <c r="AF133" s="3">
        <f t="shared" si="119"/>
        <v>0</v>
      </c>
      <c r="AG133" s="3">
        <f t="shared" si="120"/>
        <v>-4</v>
      </c>
      <c r="AH133" s="3">
        <f t="shared" si="142"/>
        <v>0</v>
      </c>
      <c r="AI133" s="3">
        <f t="shared" si="109"/>
        <v>0</v>
      </c>
      <c r="AJ133" s="3">
        <f t="shared" si="121"/>
        <v>-4</v>
      </c>
      <c r="AK133" s="3">
        <f t="shared" si="143"/>
        <v>4</v>
      </c>
      <c r="AL133" s="3">
        <f t="shared" si="144"/>
        <v>0</v>
      </c>
      <c r="AM133" s="3"/>
      <c r="AN133" s="3">
        <f t="shared" si="122"/>
        <v>1916</v>
      </c>
      <c r="AO133" s="3">
        <f t="shared" si="103"/>
        <v>0</v>
      </c>
      <c r="AQ133" s="6">
        <f t="shared" si="110"/>
        <v>8.3358349539484275E-3</v>
      </c>
      <c r="AR133" s="6">
        <f t="shared" si="123"/>
        <v>0</v>
      </c>
      <c r="AS133" s="6">
        <f t="shared" si="124"/>
        <v>-3.125E-2</v>
      </c>
      <c r="AT133" s="6">
        <f t="shared" si="139"/>
        <v>0</v>
      </c>
      <c r="AU133" s="6" t="e">
        <f t="shared" si="111"/>
        <v>#DIV/0!</v>
      </c>
      <c r="AV133" s="6">
        <f t="shared" si="125"/>
        <v>-3.2786885245901641E-2</v>
      </c>
      <c r="AW133" s="6">
        <f t="shared" si="140"/>
        <v>1.4886490509862301E-3</v>
      </c>
      <c r="AX133" s="6">
        <f t="shared" si="141"/>
        <v>0</v>
      </c>
      <c r="AZ133" s="2">
        <f t="shared" si="112"/>
        <v>1.3366872764457407E-2</v>
      </c>
      <c r="BA133" s="17">
        <f t="shared" si="126"/>
        <v>0</v>
      </c>
      <c r="BB133" s="2">
        <f t="shared" si="154"/>
        <v>1.9367333763718529E-3</v>
      </c>
      <c r="BC133" s="2">
        <f t="shared" si="155"/>
        <v>1.9367333763718529E-3</v>
      </c>
      <c r="BD133" s="2">
        <f t="shared" si="156"/>
        <v>0</v>
      </c>
      <c r="BE133" s="2">
        <f t="shared" si="157"/>
        <v>3.8089089735313109E-2</v>
      </c>
      <c r="BF133" s="2">
        <f t="shared" si="158"/>
        <v>0.86862491930277597</v>
      </c>
      <c r="BG133" s="2">
        <f t="shared" si="159"/>
        <v>9.1349257585539051E-2</v>
      </c>
      <c r="BH133" s="2">
        <f t="shared" si="145"/>
        <v>4.8387096774193547E-2</v>
      </c>
      <c r="BI133" s="2">
        <f t="shared" si="146"/>
        <v>0</v>
      </c>
      <c r="BJ133" s="2">
        <f t="shared" si="147"/>
        <v>0.95161290322580649</v>
      </c>
    </row>
    <row r="134" spans="1:62">
      <c r="A134" s="4">
        <v>44023</v>
      </c>
      <c r="B134">
        <v>233658</v>
      </c>
      <c r="E134">
        <v>3099</v>
      </c>
      <c r="G134">
        <v>123</v>
      </c>
      <c r="H134" s="5">
        <v>6</v>
      </c>
      <c r="I134" s="5">
        <f t="shared" si="160"/>
        <v>6</v>
      </c>
      <c r="J134" s="5">
        <v>0</v>
      </c>
      <c r="K134" s="5"/>
      <c r="L134" s="5"/>
      <c r="M134" s="5">
        <v>117</v>
      </c>
      <c r="N134" s="5">
        <v>2693</v>
      </c>
      <c r="O134" s="5">
        <v>283</v>
      </c>
      <c r="Q134">
        <f t="shared" si="148"/>
        <v>6</v>
      </c>
      <c r="R134">
        <f t="shared" si="149"/>
        <v>2982</v>
      </c>
      <c r="U134" s="5"/>
      <c r="V134" s="5"/>
      <c r="Z134">
        <f t="shared" si="150"/>
        <v>2693</v>
      </c>
      <c r="AA134">
        <f t="shared" si="151"/>
        <v>117</v>
      </c>
      <c r="AB134">
        <f t="shared" si="152"/>
        <v>6</v>
      </c>
      <c r="AC134">
        <f t="shared" si="153"/>
        <v>283</v>
      </c>
      <c r="AE134" s="3">
        <f t="shared" si="108"/>
        <v>1891</v>
      </c>
      <c r="AF134" s="3">
        <f t="shared" si="119"/>
        <v>1</v>
      </c>
      <c r="AG134" s="3">
        <f t="shared" si="120"/>
        <v>-1</v>
      </c>
      <c r="AH134" s="3">
        <f t="shared" si="142"/>
        <v>0</v>
      </c>
      <c r="AI134" s="3">
        <f t="shared" si="109"/>
        <v>0</v>
      </c>
      <c r="AJ134" s="3">
        <f t="shared" si="121"/>
        <v>-1</v>
      </c>
      <c r="AK134" s="3">
        <f t="shared" si="143"/>
        <v>2</v>
      </c>
      <c r="AL134" s="3">
        <f t="shared" si="144"/>
        <v>0</v>
      </c>
      <c r="AM134" s="3"/>
      <c r="AN134" s="3">
        <f t="shared" si="122"/>
        <v>1890</v>
      </c>
      <c r="AO134" s="3">
        <f t="shared" si="103"/>
        <v>1</v>
      </c>
      <c r="AQ134" s="6">
        <f t="shared" si="110"/>
        <v>8.1590562936052161E-3</v>
      </c>
      <c r="AR134" s="6">
        <f t="shared" si="123"/>
        <v>3.2278889606197545E-4</v>
      </c>
      <c r="AS134" s="6">
        <f t="shared" si="124"/>
        <v>-8.0645161290322578E-3</v>
      </c>
      <c r="AT134" s="6">
        <f t="shared" si="139"/>
        <v>0</v>
      </c>
      <c r="AU134" s="6" t="e">
        <f t="shared" si="111"/>
        <v>#DIV/0!</v>
      </c>
      <c r="AV134" s="6">
        <f t="shared" si="125"/>
        <v>-8.4745762711864406E-3</v>
      </c>
      <c r="AW134" s="6">
        <f t="shared" si="140"/>
        <v>7.4321813452248237E-4</v>
      </c>
      <c r="AX134" s="6">
        <f t="shared" si="141"/>
        <v>0</v>
      </c>
      <c r="AZ134" s="2">
        <f t="shared" si="112"/>
        <v>1.326297409033716E-2</v>
      </c>
      <c r="BA134" s="17">
        <f t="shared" si="126"/>
        <v>5.2882072977260709E-4</v>
      </c>
      <c r="BB134" s="2">
        <f t="shared" si="154"/>
        <v>1.9361084220716361E-3</v>
      </c>
      <c r="BC134" s="2">
        <f t="shared" si="155"/>
        <v>1.9361084220716361E-3</v>
      </c>
      <c r="BD134" s="2">
        <f t="shared" si="156"/>
        <v>0</v>
      </c>
      <c r="BE134" s="2">
        <f t="shared" si="157"/>
        <v>3.7754114230396901E-2</v>
      </c>
      <c r="BF134" s="2">
        <f t="shared" si="158"/>
        <v>0.86898999677315258</v>
      </c>
      <c r="BG134" s="2">
        <f t="shared" si="159"/>
        <v>9.1319780574378825E-2</v>
      </c>
      <c r="BH134" s="2">
        <f t="shared" si="145"/>
        <v>4.878048780487805E-2</v>
      </c>
      <c r="BI134" s="2">
        <f t="shared" si="146"/>
        <v>0</v>
      </c>
      <c r="BJ134" s="2">
        <f t="shared" si="147"/>
        <v>0.95121951219512191</v>
      </c>
    </row>
    <row r="135" spans="1:62">
      <c r="A135" s="4">
        <v>44024</v>
      </c>
      <c r="B135">
        <v>235174</v>
      </c>
      <c r="E135">
        <v>3099</v>
      </c>
      <c r="G135">
        <v>123</v>
      </c>
      <c r="H135" s="5">
        <v>5</v>
      </c>
      <c r="I135" s="5">
        <f t="shared" si="160"/>
        <v>5</v>
      </c>
      <c r="J135" s="5">
        <v>0</v>
      </c>
      <c r="K135" s="5"/>
      <c r="L135" s="5"/>
      <c r="M135" s="5">
        <v>118</v>
      </c>
      <c r="N135" s="5">
        <v>2693</v>
      </c>
      <c r="O135" s="5">
        <v>283</v>
      </c>
      <c r="Q135">
        <f t="shared" si="148"/>
        <v>5</v>
      </c>
      <c r="R135">
        <f t="shared" si="149"/>
        <v>2981</v>
      </c>
      <c r="U135" s="5"/>
      <c r="V135" s="5"/>
      <c r="Z135">
        <f t="shared" si="150"/>
        <v>2693</v>
      </c>
      <c r="AA135">
        <f t="shared" si="151"/>
        <v>118</v>
      </c>
      <c r="AB135">
        <f t="shared" si="152"/>
        <v>5</v>
      </c>
      <c r="AC135">
        <f t="shared" si="153"/>
        <v>283</v>
      </c>
      <c r="AE135" s="3">
        <f t="shared" si="108"/>
        <v>1516</v>
      </c>
      <c r="AF135" s="3">
        <f t="shared" si="119"/>
        <v>0</v>
      </c>
      <c r="AG135" s="3">
        <f t="shared" si="120"/>
        <v>0</v>
      </c>
      <c r="AH135" s="3">
        <f t="shared" si="142"/>
        <v>-1</v>
      </c>
      <c r="AI135" s="3">
        <f t="shared" si="109"/>
        <v>0</v>
      </c>
      <c r="AJ135" s="3">
        <f t="shared" si="121"/>
        <v>1</v>
      </c>
      <c r="AK135" s="3">
        <f t="shared" si="143"/>
        <v>0</v>
      </c>
      <c r="AL135" s="3">
        <f t="shared" si="144"/>
        <v>0</v>
      </c>
      <c r="AM135" s="3"/>
      <c r="AN135" s="3">
        <f t="shared" si="122"/>
        <v>1516</v>
      </c>
      <c r="AO135" s="3">
        <f t="shared" si="103"/>
        <v>0</v>
      </c>
      <c r="AQ135" s="6">
        <f t="shared" si="110"/>
        <v>6.4881151084063031E-3</v>
      </c>
      <c r="AR135" s="6">
        <f t="shared" si="123"/>
        <v>0</v>
      </c>
      <c r="AS135" s="6">
        <f t="shared" si="124"/>
        <v>0</v>
      </c>
      <c r="AT135" s="6">
        <f t="shared" si="139"/>
        <v>-0.16666666666666666</v>
      </c>
      <c r="AU135" s="6" t="e">
        <f t="shared" si="111"/>
        <v>#DIV/0!</v>
      </c>
      <c r="AV135" s="6">
        <f t="shared" si="125"/>
        <v>8.5470085470085479E-3</v>
      </c>
      <c r="AW135" s="6">
        <f t="shared" si="140"/>
        <v>0</v>
      </c>
      <c r="AX135" s="6">
        <f t="shared" si="141"/>
        <v>0</v>
      </c>
      <c r="AZ135" s="2">
        <f t="shared" si="112"/>
        <v>1.3177477102060601E-2</v>
      </c>
      <c r="BA135" s="17">
        <f t="shared" si="126"/>
        <v>0</v>
      </c>
      <c r="BB135" s="2">
        <f t="shared" si="154"/>
        <v>1.6134236850596966E-3</v>
      </c>
      <c r="BC135" s="2">
        <f t="shared" si="155"/>
        <v>1.6134236850596966E-3</v>
      </c>
      <c r="BD135" s="2">
        <f t="shared" si="156"/>
        <v>0</v>
      </c>
      <c r="BE135" s="2">
        <f t="shared" si="157"/>
        <v>3.8076798967408843E-2</v>
      </c>
      <c r="BF135" s="2">
        <f t="shared" si="158"/>
        <v>0.86898999677315258</v>
      </c>
      <c r="BG135" s="2">
        <f t="shared" si="159"/>
        <v>9.1319780574378825E-2</v>
      </c>
      <c r="BH135" s="2">
        <f t="shared" si="145"/>
        <v>4.065040650406504E-2</v>
      </c>
      <c r="BI135" s="2">
        <f t="shared" si="146"/>
        <v>0</v>
      </c>
      <c r="BJ135" s="2">
        <f t="shared" si="147"/>
        <v>0.95934959349593496</v>
      </c>
    </row>
    <row r="136" spans="1:62">
      <c r="A136" s="4">
        <v>44025</v>
      </c>
      <c r="B136">
        <v>235954</v>
      </c>
      <c r="E136">
        <v>3100</v>
      </c>
      <c r="G136">
        <v>123</v>
      </c>
      <c r="H136" s="5">
        <v>6</v>
      </c>
      <c r="I136" s="5">
        <f t="shared" si="160"/>
        <v>6</v>
      </c>
      <c r="J136" s="5">
        <v>0</v>
      </c>
      <c r="K136" s="5"/>
      <c r="L136" s="5"/>
      <c r="M136" s="5">
        <v>117</v>
      </c>
      <c r="N136" s="5">
        <v>2694</v>
      </c>
      <c r="O136" s="5">
        <v>283</v>
      </c>
      <c r="Q136">
        <f t="shared" si="148"/>
        <v>6</v>
      </c>
      <c r="R136">
        <f t="shared" si="149"/>
        <v>2983</v>
      </c>
      <c r="U136" s="5"/>
      <c r="V136" s="5"/>
      <c r="Z136">
        <f t="shared" si="150"/>
        <v>2694</v>
      </c>
      <c r="AA136">
        <f t="shared" si="151"/>
        <v>117</v>
      </c>
      <c r="AB136">
        <f t="shared" si="152"/>
        <v>6</v>
      </c>
      <c r="AC136">
        <f t="shared" si="153"/>
        <v>283</v>
      </c>
      <c r="AE136" s="3">
        <f t="shared" si="108"/>
        <v>780</v>
      </c>
      <c r="AF136" s="3">
        <f t="shared" si="119"/>
        <v>1</v>
      </c>
      <c r="AG136" s="3">
        <f t="shared" si="120"/>
        <v>0</v>
      </c>
      <c r="AH136" s="3">
        <f t="shared" si="142"/>
        <v>1</v>
      </c>
      <c r="AI136" s="3">
        <f t="shared" si="109"/>
        <v>0</v>
      </c>
      <c r="AJ136" s="3">
        <f t="shared" si="121"/>
        <v>-1</v>
      </c>
      <c r="AK136" s="3">
        <f t="shared" si="143"/>
        <v>1</v>
      </c>
      <c r="AL136" s="3">
        <f t="shared" si="144"/>
        <v>0</v>
      </c>
      <c r="AM136" s="3"/>
      <c r="AN136" s="3">
        <f t="shared" si="122"/>
        <v>779</v>
      </c>
      <c r="AO136" s="3">
        <f t="shared" si="103"/>
        <v>1</v>
      </c>
      <c r="AQ136" s="6">
        <f t="shared" si="110"/>
        <v>3.3166931718642367E-3</v>
      </c>
      <c r="AR136" s="6">
        <f t="shared" si="123"/>
        <v>3.2268473701193933E-4</v>
      </c>
      <c r="AS136" s="6">
        <f t="shared" si="124"/>
        <v>0</v>
      </c>
      <c r="AT136" s="6">
        <f t="shared" si="139"/>
        <v>0.2</v>
      </c>
      <c r="AU136" s="6" t="e">
        <f t="shared" si="111"/>
        <v>#DIV/0!</v>
      </c>
      <c r="AV136" s="6">
        <f t="shared" si="125"/>
        <v>-8.4745762711864406E-3</v>
      </c>
      <c r="AW136" s="6">
        <f t="shared" si="140"/>
        <v>3.713330857779428E-4</v>
      </c>
      <c r="AX136" s="6">
        <f t="shared" si="141"/>
        <v>0</v>
      </c>
      <c r="AZ136" s="2">
        <f t="shared" si="112"/>
        <v>1.3138154046975258E-2</v>
      </c>
      <c r="BA136" s="17">
        <f t="shared" si="126"/>
        <v>1.2820512820512821E-3</v>
      </c>
      <c r="BB136" s="2">
        <f t="shared" si="154"/>
        <v>1.9354838709677419E-3</v>
      </c>
      <c r="BC136" s="2">
        <f t="shared" si="155"/>
        <v>1.9354838709677419E-3</v>
      </c>
      <c r="BD136" s="2">
        <f t="shared" si="156"/>
        <v>0</v>
      </c>
      <c r="BE136" s="2">
        <f t="shared" si="157"/>
        <v>3.7741935483870968E-2</v>
      </c>
      <c r="BF136" s="2">
        <f t="shared" si="158"/>
        <v>0.86903225806451612</v>
      </c>
      <c r="BG136" s="2">
        <f t="shared" si="159"/>
        <v>9.1290322580645164E-2</v>
      </c>
      <c r="BH136" s="2">
        <f t="shared" si="145"/>
        <v>4.878048780487805E-2</v>
      </c>
      <c r="BI136" s="2">
        <f t="shared" si="146"/>
        <v>0</v>
      </c>
      <c r="BJ136" s="2">
        <f t="shared" si="147"/>
        <v>0.95121951219512191</v>
      </c>
    </row>
    <row r="137" spans="1:62">
      <c r="A137" s="4">
        <v>44026</v>
      </c>
      <c r="B137">
        <v>238702</v>
      </c>
      <c r="E137">
        <v>3115</v>
      </c>
      <c r="G137">
        <v>137</v>
      </c>
      <c r="H137" s="5">
        <v>4</v>
      </c>
      <c r="I137" s="5">
        <f t="shared" si="160"/>
        <v>4</v>
      </c>
      <c r="J137" s="5">
        <v>0</v>
      </c>
      <c r="K137" s="5"/>
      <c r="L137" s="5"/>
      <c r="M137" s="5">
        <v>133</v>
      </c>
      <c r="N137" s="5">
        <v>2695</v>
      </c>
      <c r="O137" s="5">
        <v>283</v>
      </c>
      <c r="Q137">
        <f t="shared" ref="Q137:Q142" si="161">H137+L137</f>
        <v>4</v>
      </c>
      <c r="R137">
        <f t="shared" ref="R137:R142" si="162">Q137+N137+O137</f>
        <v>2982</v>
      </c>
      <c r="U137" s="5"/>
      <c r="V137" s="5"/>
      <c r="Z137">
        <f t="shared" ref="Z137:Z142" si="163">N137</f>
        <v>2695</v>
      </c>
      <c r="AA137">
        <f t="shared" ref="AA137:AA142" si="164">M137</f>
        <v>133</v>
      </c>
      <c r="AB137">
        <f t="shared" ref="AB137:AB142" si="165">H137</f>
        <v>4</v>
      </c>
      <c r="AC137">
        <f t="shared" ref="AC137:AC142" si="166">O137</f>
        <v>283</v>
      </c>
      <c r="AE137" s="3">
        <f t="shared" si="108"/>
        <v>2748</v>
      </c>
      <c r="AF137" s="3">
        <f t="shared" si="119"/>
        <v>15</v>
      </c>
      <c r="AG137" s="3">
        <f t="shared" si="120"/>
        <v>14</v>
      </c>
      <c r="AH137" s="3">
        <f t="shared" si="142"/>
        <v>-2</v>
      </c>
      <c r="AI137" s="3">
        <f t="shared" si="109"/>
        <v>0</v>
      </c>
      <c r="AJ137" s="3">
        <f t="shared" si="121"/>
        <v>16</v>
      </c>
      <c r="AK137" s="3">
        <f t="shared" si="143"/>
        <v>1</v>
      </c>
      <c r="AL137" s="3">
        <f t="shared" si="144"/>
        <v>0</v>
      </c>
      <c r="AM137" s="3"/>
      <c r="AN137" s="3">
        <f t="shared" si="122"/>
        <v>2733</v>
      </c>
      <c r="AO137" s="3">
        <f t="shared" ref="AO137:AO147" si="167">AF137</f>
        <v>15</v>
      </c>
      <c r="AQ137" s="6">
        <f t="shared" si="110"/>
        <v>1.1646337845512261E-2</v>
      </c>
      <c r="AR137" s="6">
        <f t="shared" si="123"/>
        <v>4.8387096774193551E-3</v>
      </c>
      <c r="AS137" s="6">
        <f t="shared" si="124"/>
        <v>0.11382113821138211</v>
      </c>
      <c r="AT137" s="6">
        <f t="shared" si="139"/>
        <v>-0.33333333333333331</v>
      </c>
      <c r="AU137" s="6" t="e">
        <f t="shared" si="111"/>
        <v>#DIV/0!</v>
      </c>
      <c r="AV137" s="6">
        <f t="shared" si="125"/>
        <v>0.13675213675213677</v>
      </c>
      <c r="AW137" s="6">
        <f t="shared" si="140"/>
        <v>3.7119524870081661E-4</v>
      </c>
      <c r="AX137" s="6">
        <f t="shared" si="141"/>
        <v>0</v>
      </c>
      <c r="AZ137" s="2">
        <f t="shared" si="112"/>
        <v>1.3049744032308066E-2</v>
      </c>
      <c r="BA137" s="17">
        <f t="shared" si="126"/>
        <v>5.4585152838427945E-3</v>
      </c>
      <c r="BB137" s="2">
        <f t="shared" ref="BB137:BB142" si="168">H137/E137</f>
        <v>1.2841091492776886E-3</v>
      </c>
      <c r="BC137" s="2">
        <f t="shared" ref="BC137:BC142" si="169">(H137-J137)/E137</f>
        <v>1.2841091492776886E-3</v>
      </c>
      <c r="BD137" s="2">
        <f t="shared" ref="BD137:BD142" si="170">J137/E137</f>
        <v>0</v>
      </c>
      <c r="BE137" s="2">
        <f t="shared" ref="BE137:BE142" si="171">M137/E137</f>
        <v>4.2696629213483148E-2</v>
      </c>
      <c r="BF137" s="2">
        <f t="shared" ref="BF137:BF142" si="172">N137/E137</f>
        <v>0.8651685393258427</v>
      </c>
      <c r="BG137" s="2">
        <f t="shared" ref="BG137:BG142" si="173">O137/E137</f>
        <v>9.0850722311396473E-2</v>
      </c>
      <c r="BH137" s="2">
        <f t="shared" si="145"/>
        <v>2.9197080291970802E-2</v>
      </c>
      <c r="BI137" s="2">
        <f t="shared" si="146"/>
        <v>0</v>
      </c>
      <c r="BJ137" s="2">
        <f t="shared" si="147"/>
        <v>0.97080291970802923</v>
      </c>
    </row>
    <row r="138" spans="1:62">
      <c r="A138" s="4">
        <v>44027</v>
      </c>
      <c r="B138">
        <v>240742</v>
      </c>
      <c r="E138">
        <v>3115</v>
      </c>
      <c r="G138">
        <v>137</v>
      </c>
      <c r="H138" s="5">
        <v>4</v>
      </c>
      <c r="I138" s="5">
        <f t="shared" si="160"/>
        <v>4</v>
      </c>
      <c r="J138" s="5">
        <v>0</v>
      </c>
      <c r="K138" s="5"/>
      <c r="L138" s="5"/>
      <c r="M138" s="5">
        <v>133</v>
      </c>
      <c r="N138" s="5">
        <v>2695</v>
      </c>
      <c r="O138" s="5">
        <v>283</v>
      </c>
      <c r="Q138">
        <f t="shared" si="161"/>
        <v>4</v>
      </c>
      <c r="R138">
        <f t="shared" si="162"/>
        <v>2982</v>
      </c>
      <c r="U138" s="5"/>
      <c r="V138" s="5"/>
      <c r="Z138">
        <f t="shared" si="163"/>
        <v>2695</v>
      </c>
      <c r="AA138">
        <f t="shared" si="164"/>
        <v>133</v>
      </c>
      <c r="AB138">
        <f t="shared" si="165"/>
        <v>4</v>
      </c>
      <c r="AC138">
        <f t="shared" si="166"/>
        <v>283</v>
      </c>
      <c r="AE138" s="3">
        <f t="shared" si="108"/>
        <v>2040</v>
      </c>
      <c r="AF138" s="3">
        <f t="shared" si="119"/>
        <v>0</v>
      </c>
      <c r="AG138" s="3">
        <f t="shared" si="120"/>
        <v>0</v>
      </c>
      <c r="AH138" s="3">
        <f t="shared" si="142"/>
        <v>0</v>
      </c>
      <c r="AI138" s="3">
        <f t="shared" si="109"/>
        <v>0</v>
      </c>
      <c r="AJ138" s="3">
        <f t="shared" si="121"/>
        <v>0</v>
      </c>
      <c r="AK138" s="3">
        <f t="shared" si="143"/>
        <v>0</v>
      </c>
      <c r="AL138" s="3">
        <f t="shared" si="144"/>
        <v>0</v>
      </c>
      <c r="AM138" s="3"/>
      <c r="AN138" s="3">
        <f t="shared" si="122"/>
        <v>2040</v>
      </c>
      <c r="AO138" s="3">
        <f t="shared" si="167"/>
        <v>0</v>
      </c>
      <c r="AQ138" s="6">
        <f t="shared" si="110"/>
        <v>8.5462208108855395E-3</v>
      </c>
      <c r="AR138" s="6">
        <f t="shared" si="123"/>
        <v>0</v>
      </c>
      <c r="AS138" s="6">
        <f t="shared" si="124"/>
        <v>0</v>
      </c>
      <c r="AT138" s="6">
        <f t="shared" si="139"/>
        <v>0</v>
      </c>
      <c r="AU138" s="6" t="e">
        <f t="shared" si="111"/>
        <v>#DIV/0!</v>
      </c>
      <c r="AV138" s="6">
        <f t="shared" si="125"/>
        <v>0</v>
      </c>
      <c r="AW138" s="6">
        <f t="shared" si="140"/>
        <v>0</v>
      </c>
      <c r="AX138" s="6">
        <f t="shared" si="141"/>
        <v>0</v>
      </c>
      <c r="AZ138" s="2">
        <f t="shared" si="112"/>
        <v>1.293916308745462E-2</v>
      </c>
      <c r="BA138" s="17">
        <f t="shared" si="126"/>
        <v>0</v>
      </c>
      <c r="BB138" s="2">
        <f t="shared" si="168"/>
        <v>1.2841091492776886E-3</v>
      </c>
      <c r="BC138" s="2">
        <f t="shared" si="169"/>
        <v>1.2841091492776886E-3</v>
      </c>
      <c r="BD138" s="2">
        <f t="shared" si="170"/>
        <v>0</v>
      </c>
      <c r="BE138" s="2">
        <f t="shared" si="171"/>
        <v>4.2696629213483148E-2</v>
      </c>
      <c r="BF138" s="2">
        <f t="shared" si="172"/>
        <v>0.8651685393258427</v>
      </c>
      <c r="BG138" s="2">
        <f t="shared" si="173"/>
        <v>9.0850722311396473E-2</v>
      </c>
      <c r="BH138" s="2">
        <f t="shared" si="145"/>
        <v>2.9197080291970802E-2</v>
      </c>
      <c r="BI138" s="2">
        <f t="shared" si="146"/>
        <v>0</v>
      </c>
      <c r="BJ138" s="2">
        <f t="shared" si="147"/>
        <v>0.97080291970802923</v>
      </c>
    </row>
    <row r="139" spans="1:62">
      <c r="A139" s="4">
        <v>44028</v>
      </c>
      <c r="B139">
        <v>243037</v>
      </c>
      <c r="E139">
        <v>3132</v>
      </c>
      <c r="G139">
        <v>154</v>
      </c>
      <c r="H139" s="5">
        <v>6</v>
      </c>
      <c r="I139" s="5">
        <f t="shared" si="160"/>
        <v>6</v>
      </c>
      <c r="J139" s="5">
        <v>0</v>
      </c>
      <c r="K139" s="5"/>
      <c r="L139" s="5"/>
      <c r="M139" s="5">
        <v>148</v>
      </c>
      <c r="N139" s="5">
        <v>2695</v>
      </c>
      <c r="O139" s="5">
        <v>283</v>
      </c>
      <c r="Q139">
        <f t="shared" si="161"/>
        <v>6</v>
      </c>
      <c r="R139">
        <f t="shared" si="162"/>
        <v>2984</v>
      </c>
      <c r="U139" s="5"/>
      <c r="V139" s="5"/>
      <c r="Z139">
        <f t="shared" si="163"/>
        <v>2695</v>
      </c>
      <c r="AA139">
        <f t="shared" si="164"/>
        <v>148</v>
      </c>
      <c r="AB139">
        <f t="shared" si="165"/>
        <v>6</v>
      </c>
      <c r="AC139">
        <f t="shared" si="166"/>
        <v>283</v>
      </c>
      <c r="AE139" s="3">
        <f t="shared" si="108"/>
        <v>2295</v>
      </c>
      <c r="AF139" s="3">
        <f t="shared" si="119"/>
        <v>17</v>
      </c>
      <c r="AG139" s="3">
        <f t="shared" si="120"/>
        <v>17</v>
      </c>
      <c r="AH139" s="3">
        <f t="shared" si="142"/>
        <v>2</v>
      </c>
      <c r="AI139" s="3">
        <f t="shared" si="109"/>
        <v>0</v>
      </c>
      <c r="AJ139" s="3">
        <f t="shared" si="121"/>
        <v>15</v>
      </c>
      <c r="AK139" s="3">
        <f t="shared" si="143"/>
        <v>0</v>
      </c>
      <c r="AL139" s="3">
        <f t="shared" si="144"/>
        <v>0</v>
      </c>
      <c r="AM139" s="3"/>
      <c r="AN139" s="3">
        <f t="shared" si="122"/>
        <v>2278</v>
      </c>
      <c r="AO139" s="3">
        <f t="shared" si="167"/>
        <v>17</v>
      </c>
      <c r="AQ139" s="6">
        <f t="shared" si="110"/>
        <v>9.5330270580123114E-3</v>
      </c>
      <c r="AR139" s="6">
        <f t="shared" si="123"/>
        <v>5.4574638844301767E-3</v>
      </c>
      <c r="AS139" s="6">
        <f t="shared" si="124"/>
        <v>0.12408759124087591</v>
      </c>
      <c r="AT139" s="6">
        <f t="shared" si="139"/>
        <v>0.5</v>
      </c>
      <c r="AU139" s="6" t="e">
        <f t="shared" si="111"/>
        <v>#DIV/0!</v>
      </c>
      <c r="AV139" s="6">
        <f t="shared" si="125"/>
        <v>0.11278195488721804</v>
      </c>
      <c r="AW139" s="6">
        <f t="shared" si="140"/>
        <v>0</v>
      </c>
      <c r="AX139" s="6">
        <f t="shared" si="141"/>
        <v>0</v>
      </c>
      <c r="AZ139" s="2">
        <f t="shared" si="112"/>
        <v>1.2886926681945547E-2</v>
      </c>
      <c r="BA139" s="17">
        <f t="shared" si="126"/>
        <v>7.4074074074074077E-3</v>
      </c>
      <c r="BB139" s="2">
        <f t="shared" si="168"/>
        <v>1.9157088122605363E-3</v>
      </c>
      <c r="BC139" s="2">
        <f t="shared" si="169"/>
        <v>1.9157088122605363E-3</v>
      </c>
      <c r="BD139" s="2">
        <f t="shared" si="170"/>
        <v>0</v>
      </c>
      <c r="BE139" s="2">
        <f t="shared" si="171"/>
        <v>4.7254150702426563E-2</v>
      </c>
      <c r="BF139" s="2">
        <f t="shared" si="172"/>
        <v>0.86047254150702424</v>
      </c>
      <c r="BG139" s="2">
        <f t="shared" si="173"/>
        <v>9.0357598978288628E-2</v>
      </c>
      <c r="BH139" s="2">
        <f t="shared" si="145"/>
        <v>3.896103896103896E-2</v>
      </c>
      <c r="BI139" s="2">
        <f t="shared" si="146"/>
        <v>0</v>
      </c>
      <c r="BJ139" s="2">
        <f t="shared" si="147"/>
        <v>0.96103896103896103</v>
      </c>
    </row>
    <row r="140" spans="1:62">
      <c r="A140" s="4">
        <v>44029</v>
      </c>
      <c r="B140">
        <v>245437</v>
      </c>
      <c r="E140">
        <v>3136</v>
      </c>
      <c r="G140">
        <v>158</v>
      </c>
      <c r="H140" s="5">
        <v>9</v>
      </c>
      <c r="I140" s="5">
        <f t="shared" si="160"/>
        <v>9</v>
      </c>
      <c r="J140" s="5">
        <v>0</v>
      </c>
      <c r="K140" s="5"/>
      <c r="L140" s="5"/>
      <c r="M140" s="5">
        <v>149</v>
      </c>
      <c r="N140" s="5">
        <v>2695</v>
      </c>
      <c r="O140" s="5">
        <v>283</v>
      </c>
      <c r="Q140">
        <f t="shared" si="161"/>
        <v>9</v>
      </c>
      <c r="R140">
        <f t="shared" si="162"/>
        <v>2987</v>
      </c>
      <c r="U140" s="5"/>
      <c r="V140" s="5"/>
      <c r="Z140">
        <f t="shared" si="163"/>
        <v>2695</v>
      </c>
      <c r="AA140">
        <f t="shared" si="164"/>
        <v>149</v>
      </c>
      <c r="AB140">
        <f t="shared" si="165"/>
        <v>9</v>
      </c>
      <c r="AC140">
        <f t="shared" si="166"/>
        <v>283</v>
      </c>
      <c r="AE140" s="3">
        <f t="shared" si="108"/>
        <v>2400</v>
      </c>
      <c r="AF140" s="3">
        <f t="shared" si="119"/>
        <v>4</v>
      </c>
      <c r="AG140" s="3">
        <f t="shared" si="120"/>
        <v>4</v>
      </c>
      <c r="AH140" s="3">
        <f t="shared" si="142"/>
        <v>3</v>
      </c>
      <c r="AI140" s="3">
        <f t="shared" si="109"/>
        <v>0</v>
      </c>
      <c r="AJ140" s="3">
        <f t="shared" si="121"/>
        <v>1</v>
      </c>
      <c r="AK140" s="3">
        <f t="shared" si="143"/>
        <v>0</v>
      </c>
      <c r="AL140" s="3">
        <f t="shared" si="144"/>
        <v>0</v>
      </c>
      <c r="AM140" s="3"/>
      <c r="AN140" s="3">
        <f t="shared" si="122"/>
        <v>2396</v>
      </c>
      <c r="AO140" s="3">
        <f t="shared" si="167"/>
        <v>4</v>
      </c>
      <c r="AQ140" s="6">
        <f t="shared" si="110"/>
        <v>9.8750396030234076E-3</v>
      </c>
      <c r="AR140" s="6">
        <f t="shared" si="123"/>
        <v>1.277139208173691E-3</v>
      </c>
      <c r="AS140" s="6">
        <f t="shared" si="124"/>
        <v>2.5974025974025976E-2</v>
      </c>
      <c r="AT140" s="6">
        <f t="shared" si="139"/>
        <v>0.5</v>
      </c>
      <c r="AU140" s="6" t="e">
        <f t="shared" si="111"/>
        <v>#DIV/0!</v>
      </c>
      <c r="AV140" s="6">
        <f t="shared" si="125"/>
        <v>6.7567567567567571E-3</v>
      </c>
      <c r="AW140" s="6">
        <f t="shared" si="140"/>
        <v>0</v>
      </c>
      <c r="AX140" s="6">
        <f t="shared" si="141"/>
        <v>0</v>
      </c>
      <c r="AZ140" s="2">
        <f t="shared" si="112"/>
        <v>1.277720963016986E-2</v>
      </c>
      <c r="BA140" s="17">
        <f t="shared" si="126"/>
        <v>1.6666666666666668E-3</v>
      </c>
      <c r="BB140" s="2">
        <f t="shared" si="168"/>
        <v>2.8698979591836736E-3</v>
      </c>
      <c r="BC140" s="2">
        <f t="shared" si="169"/>
        <v>2.8698979591836736E-3</v>
      </c>
      <c r="BD140" s="2">
        <f t="shared" si="170"/>
        <v>0</v>
      </c>
      <c r="BE140" s="2">
        <f t="shared" si="171"/>
        <v>4.7512755102040817E-2</v>
      </c>
      <c r="BF140" s="2">
        <f t="shared" si="172"/>
        <v>0.859375</v>
      </c>
      <c r="BG140" s="2">
        <f t="shared" si="173"/>
        <v>9.0242346938775517E-2</v>
      </c>
      <c r="BH140" s="2">
        <f t="shared" si="145"/>
        <v>5.6962025316455694E-2</v>
      </c>
      <c r="BI140" s="2">
        <f t="shared" si="146"/>
        <v>0</v>
      </c>
      <c r="BJ140" s="2">
        <f t="shared" si="147"/>
        <v>0.94303797468354433</v>
      </c>
    </row>
    <row r="141" spans="1:62">
      <c r="A141" s="4">
        <v>44030</v>
      </c>
      <c r="B141">
        <v>247379</v>
      </c>
      <c r="E141">
        <v>3140</v>
      </c>
      <c r="G141">
        <v>162</v>
      </c>
      <c r="H141" s="5">
        <v>14</v>
      </c>
      <c r="I141" s="5">
        <f t="shared" si="160"/>
        <v>14</v>
      </c>
      <c r="J141" s="5">
        <v>0</v>
      </c>
      <c r="K141" s="5"/>
      <c r="L141" s="5"/>
      <c r="M141" s="5">
        <v>148</v>
      </c>
      <c r="N141" s="5">
        <v>2695</v>
      </c>
      <c r="O141" s="5">
        <v>283</v>
      </c>
      <c r="Q141">
        <f t="shared" si="161"/>
        <v>14</v>
      </c>
      <c r="R141">
        <f t="shared" si="162"/>
        <v>2992</v>
      </c>
      <c r="U141" s="5"/>
      <c r="V141" s="5"/>
      <c r="Z141">
        <f t="shared" si="163"/>
        <v>2695</v>
      </c>
      <c r="AA141">
        <f t="shared" si="164"/>
        <v>148</v>
      </c>
      <c r="AB141">
        <f t="shared" si="165"/>
        <v>14</v>
      </c>
      <c r="AC141">
        <f t="shared" si="166"/>
        <v>283</v>
      </c>
      <c r="AE141" s="3">
        <f t="shared" si="108"/>
        <v>1942</v>
      </c>
      <c r="AF141" s="3">
        <f t="shared" si="119"/>
        <v>4</v>
      </c>
      <c r="AG141" s="3">
        <f t="shared" si="120"/>
        <v>4</v>
      </c>
      <c r="AH141" s="3">
        <f t="shared" si="142"/>
        <v>5</v>
      </c>
      <c r="AI141" s="3">
        <f t="shared" si="109"/>
        <v>0</v>
      </c>
      <c r="AJ141" s="3">
        <f t="shared" si="121"/>
        <v>-1</v>
      </c>
      <c r="AK141" s="3">
        <f t="shared" si="143"/>
        <v>0</v>
      </c>
      <c r="AL141" s="3">
        <f t="shared" si="144"/>
        <v>0</v>
      </c>
      <c r="AM141" s="3"/>
      <c r="AN141" s="3">
        <f t="shared" si="122"/>
        <v>1938</v>
      </c>
      <c r="AO141" s="3">
        <f t="shared" si="167"/>
        <v>4</v>
      </c>
      <c r="AQ141" s="6">
        <f t="shared" si="110"/>
        <v>7.9124174431727898E-3</v>
      </c>
      <c r="AR141" s="6">
        <f t="shared" si="123"/>
        <v>1.2755102040816326E-3</v>
      </c>
      <c r="AS141" s="6">
        <f t="shared" si="124"/>
        <v>2.5316455696202531E-2</v>
      </c>
      <c r="AT141" s="6">
        <f t="shared" si="139"/>
        <v>0.55555555555555558</v>
      </c>
      <c r="AU141" s="6" t="e">
        <f t="shared" si="111"/>
        <v>#DIV/0!</v>
      </c>
      <c r="AV141" s="6">
        <f t="shared" si="125"/>
        <v>-6.7114093959731542E-3</v>
      </c>
      <c r="AW141" s="6">
        <f t="shared" si="140"/>
        <v>0</v>
      </c>
      <c r="AX141" s="6">
        <f t="shared" si="141"/>
        <v>0</v>
      </c>
      <c r="AZ141" s="2">
        <f t="shared" si="112"/>
        <v>1.2693074189805925E-2</v>
      </c>
      <c r="BA141" s="17">
        <f t="shared" si="126"/>
        <v>2.0597322348094747E-3</v>
      </c>
      <c r="BB141" s="2">
        <f t="shared" si="168"/>
        <v>4.4585987261146496E-3</v>
      </c>
      <c r="BC141" s="2">
        <f t="shared" si="169"/>
        <v>4.4585987261146496E-3</v>
      </c>
      <c r="BD141" s="2">
        <f t="shared" si="170"/>
        <v>0</v>
      </c>
      <c r="BE141" s="2">
        <f t="shared" si="171"/>
        <v>4.7133757961783443E-2</v>
      </c>
      <c r="BF141" s="2">
        <f t="shared" si="172"/>
        <v>0.85828025477707004</v>
      </c>
      <c r="BG141" s="2">
        <f t="shared" si="173"/>
        <v>9.0127388535031841E-2</v>
      </c>
      <c r="BH141" s="2">
        <f t="shared" si="145"/>
        <v>8.6419753086419748E-2</v>
      </c>
      <c r="BI141" s="2">
        <f t="shared" si="146"/>
        <v>0</v>
      </c>
      <c r="BJ141" s="2">
        <f t="shared" si="147"/>
        <v>0.9135802469135802</v>
      </c>
    </row>
    <row r="142" spans="1:62">
      <c r="A142" s="4">
        <v>44031</v>
      </c>
      <c r="B142">
        <v>248851</v>
      </c>
      <c r="E142">
        <v>3142</v>
      </c>
      <c r="G142">
        <v>162</v>
      </c>
      <c r="H142" s="5">
        <v>12</v>
      </c>
      <c r="I142" s="5">
        <f t="shared" si="160"/>
        <v>11</v>
      </c>
      <c r="J142" s="5">
        <v>1</v>
      </c>
      <c r="K142" s="5"/>
      <c r="L142" s="5"/>
      <c r="M142" s="5">
        <v>150</v>
      </c>
      <c r="N142" s="5">
        <v>2697</v>
      </c>
      <c r="O142" s="5">
        <v>283</v>
      </c>
      <c r="Q142">
        <f t="shared" si="161"/>
        <v>12</v>
      </c>
      <c r="R142">
        <f t="shared" si="162"/>
        <v>2992</v>
      </c>
      <c r="U142" s="5"/>
      <c r="V142" s="5"/>
      <c r="Z142">
        <f t="shared" si="163"/>
        <v>2697</v>
      </c>
      <c r="AA142">
        <f t="shared" si="164"/>
        <v>150</v>
      </c>
      <c r="AB142">
        <f t="shared" si="165"/>
        <v>12</v>
      </c>
      <c r="AC142">
        <f t="shared" si="166"/>
        <v>283</v>
      </c>
      <c r="AE142" s="3">
        <f t="shared" si="108"/>
        <v>1472</v>
      </c>
      <c r="AF142" s="3">
        <f t="shared" si="119"/>
        <v>2</v>
      </c>
      <c r="AG142" s="3">
        <f t="shared" si="120"/>
        <v>0</v>
      </c>
      <c r="AH142" s="3">
        <f t="shared" si="142"/>
        <v>-2</v>
      </c>
      <c r="AI142" s="3">
        <f t="shared" si="109"/>
        <v>1</v>
      </c>
      <c r="AJ142" s="3">
        <f t="shared" si="121"/>
        <v>2</v>
      </c>
      <c r="AK142" s="3">
        <f t="shared" si="143"/>
        <v>2</v>
      </c>
      <c r="AL142" s="3">
        <f t="shared" si="144"/>
        <v>0</v>
      </c>
      <c r="AM142" s="3"/>
      <c r="AN142" s="3">
        <f t="shared" si="122"/>
        <v>1470</v>
      </c>
      <c r="AO142" s="3">
        <f t="shared" si="167"/>
        <v>2</v>
      </c>
      <c r="AQ142" s="6">
        <f t="shared" si="110"/>
        <v>5.9503838240109307E-3</v>
      </c>
      <c r="AR142" s="6">
        <f t="shared" si="123"/>
        <v>6.3694267515923564E-4</v>
      </c>
      <c r="AS142" s="6">
        <f t="shared" si="124"/>
        <v>0</v>
      </c>
      <c r="AT142" s="6">
        <f t="shared" si="139"/>
        <v>-0.14285714285714285</v>
      </c>
      <c r="AU142" s="6" t="e">
        <f t="shared" si="111"/>
        <v>#DIV/0!</v>
      </c>
      <c r="AV142" s="6">
        <f t="shared" si="125"/>
        <v>1.3513513513513514E-2</v>
      </c>
      <c r="AW142" s="6">
        <f t="shared" si="140"/>
        <v>7.4211502782931351E-4</v>
      </c>
      <c r="AX142" s="6">
        <f t="shared" si="141"/>
        <v>0</v>
      </c>
      <c r="AZ142" s="2">
        <f t="shared" si="112"/>
        <v>1.2626029230342655E-2</v>
      </c>
      <c r="BA142" s="17">
        <f t="shared" si="126"/>
        <v>1.358695652173913E-3</v>
      </c>
      <c r="BB142" s="2">
        <f t="shared" si="168"/>
        <v>3.8192234245703373E-3</v>
      </c>
      <c r="BC142" s="2">
        <f t="shared" si="169"/>
        <v>3.5009548058561428E-3</v>
      </c>
      <c r="BD142" s="2">
        <f t="shared" si="170"/>
        <v>3.1826861871419476E-4</v>
      </c>
      <c r="BE142" s="2">
        <f t="shared" si="171"/>
        <v>4.7740292807129214E-2</v>
      </c>
      <c r="BF142" s="2">
        <f t="shared" si="172"/>
        <v>0.85837046467218336</v>
      </c>
      <c r="BG142" s="2">
        <f t="shared" si="173"/>
        <v>9.0070019096117129E-2</v>
      </c>
      <c r="BH142" s="2">
        <f t="shared" si="145"/>
        <v>6.7901234567901231E-2</v>
      </c>
      <c r="BI142" s="2">
        <f t="shared" si="146"/>
        <v>6.1728395061728392E-3</v>
      </c>
      <c r="BJ142" s="2">
        <f t="shared" si="147"/>
        <v>0.92592592592592593</v>
      </c>
    </row>
    <row r="143" spans="1:62">
      <c r="A143" s="4">
        <v>44032</v>
      </c>
      <c r="B143">
        <v>249824</v>
      </c>
      <c r="E143">
        <v>3144</v>
      </c>
      <c r="G143">
        <v>157</v>
      </c>
      <c r="H143" s="5">
        <v>12</v>
      </c>
      <c r="I143" s="5">
        <f t="shared" si="160"/>
        <v>10</v>
      </c>
      <c r="J143" s="5">
        <v>2</v>
      </c>
      <c r="K143" s="5"/>
      <c r="L143" s="5"/>
      <c r="M143" s="5">
        <v>145</v>
      </c>
      <c r="N143" s="5">
        <v>2704</v>
      </c>
      <c r="O143" s="5">
        <v>283</v>
      </c>
      <c r="Q143">
        <f t="shared" ref="Q143:Q159" si="174">H143+L143</f>
        <v>12</v>
      </c>
      <c r="R143">
        <f t="shared" ref="R143:R159" si="175">Q143+N143+O143</f>
        <v>2999</v>
      </c>
      <c r="U143" s="5"/>
      <c r="V143" s="5"/>
      <c r="Z143">
        <f t="shared" ref="Z143:Z159" si="176">N143</f>
        <v>2704</v>
      </c>
      <c r="AA143">
        <f t="shared" ref="AA143:AA159" si="177">M143</f>
        <v>145</v>
      </c>
      <c r="AB143">
        <f t="shared" ref="AB143:AB159" si="178">H143</f>
        <v>12</v>
      </c>
      <c r="AC143">
        <f t="shared" ref="AC143:AC159" si="179">O143</f>
        <v>283</v>
      </c>
      <c r="AE143" s="3">
        <f t="shared" si="108"/>
        <v>973</v>
      </c>
      <c r="AF143" s="3">
        <f t="shared" si="119"/>
        <v>2</v>
      </c>
      <c r="AG143" s="3">
        <f t="shared" si="120"/>
        <v>-5</v>
      </c>
      <c r="AH143" s="3">
        <f t="shared" si="142"/>
        <v>0</v>
      </c>
      <c r="AI143" s="3">
        <f t="shared" si="109"/>
        <v>1</v>
      </c>
      <c r="AJ143" s="3">
        <f t="shared" si="121"/>
        <v>-5</v>
      </c>
      <c r="AK143" s="3">
        <f t="shared" si="143"/>
        <v>7</v>
      </c>
      <c r="AL143" s="3">
        <f t="shared" si="144"/>
        <v>0</v>
      </c>
      <c r="AM143" s="3"/>
      <c r="AN143" s="3">
        <f t="shared" si="122"/>
        <v>971</v>
      </c>
      <c r="AO143" s="3">
        <f t="shared" si="167"/>
        <v>2</v>
      </c>
      <c r="AQ143" s="6">
        <f t="shared" si="110"/>
        <v>3.9099702231455771E-3</v>
      </c>
      <c r="AR143" s="6">
        <f t="shared" si="123"/>
        <v>6.3653723742838951E-4</v>
      </c>
      <c r="AS143" s="6">
        <f t="shared" si="124"/>
        <v>-3.0864197530864196E-2</v>
      </c>
      <c r="AT143" s="6">
        <f t="shared" si="139"/>
        <v>0</v>
      </c>
      <c r="AU143" s="6">
        <f t="shared" si="111"/>
        <v>1</v>
      </c>
      <c r="AV143" s="6">
        <f t="shared" si="125"/>
        <v>-3.3333333333333333E-2</v>
      </c>
      <c r="AW143" s="6">
        <f t="shared" si="140"/>
        <v>2.5954764553207266E-3</v>
      </c>
      <c r="AX143" s="6">
        <f t="shared" si="141"/>
        <v>0</v>
      </c>
      <c r="AZ143" s="2">
        <f t="shared" si="112"/>
        <v>1.2584859741257845E-2</v>
      </c>
      <c r="BA143" s="17">
        <f t="shared" si="126"/>
        <v>2.0554984583761563E-3</v>
      </c>
      <c r="BB143" s="2">
        <f t="shared" ref="BB143:BB159" si="180">H143/E143</f>
        <v>3.8167938931297708E-3</v>
      </c>
      <c r="BC143" s="2">
        <f t="shared" ref="BC143:BC159" si="181">(H143-J143)/E143</f>
        <v>3.1806615776081423E-3</v>
      </c>
      <c r="BD143" s="2">
        <f t="shared" ref="BD143:BD159" si="182">J143/E143</f>
        <v>6.3613231552162855E-4</v>
      </c>
      <c r="BE143" s="2">
        <f t="shared" ref="BE143:BE159" si="183">M143/E143</f>
        <v>4.6119592875318069E-2</v>
      </c>
      <c r="BF143" s="2">
        <f t="shared" ref="BF143:BF159" si="184">N143/E143</f>
        <v>0.86005089058524176</v>
      </c>
      <c r="BG143" s="2">
        <f t="shared" ref="BG143:BG159" si="185">O143/E143</f>
        <v>9.0012722646310439E-2</v>
      </c>
      <c r="BH143" s="2">
        <f t="shared" si="145"/>
        <v>6.3694267515923567E-2</v>
      </c>
      <c r="BI143" s="2">
        <f t="shared" si="146"/>
        <v>1.2738853503184714E-2</v>
      </c>
      <c r="BJ143" s="2">
        <f t="shared" si="147"/>
        <v>0.92356687898089174</v>
      </c>
    </row>
    <row r="144" spans="1:62">
      <c r="A144" s="4">
        <v>44033</v>
      </c>
      <c r="B144">
        <v>252477</v>
      </c>
      <c r="E144">
        <v>3146</v>
      </c>
      <c r="G144">
        <v>157</v>
      </c>
      <c r="H144" s="5">
        <v>12</v>
      </c>
      <c r="I144" s="5">
        <f t="shared" si="160"/>
        <v>10</v>
      </c>
      <c r="J144" s="5">
        <v>2</v>
      </c>
      <c r="K144" s="5"/>
      <c r="L144" s="5"/>
      <c r="M144" s="5">
        <v>145</v>
      </c>
      <c r="N144" s="5">
        <v>2706</v>
      </c>
      <c r="O144" s="5">
        <v>283</v>
      </c>
      <c r="Q144">
        <f t="shared" si="174"/>
        <v>12</v>
      </c>
      <c r="R144">
        <f t="shared" si="175"/>
        <v>3001</v>
      </c>
      <c r="U144" s="5"/>
      <c r="V144" s="5"/>
      <c r="Z144">
        <f t="shared" si="176"/>
        <v>2706</v>
      </c>
      <c r="AA144">
        <f t="shared" si="177"/>
        <v>145</v>
      </c>
      <c r="AB144">
        <f t="shared" si="178"/>
        <v>12</v>
      </c>
      <c r="AC144">
        <f t="shared" si="179"/>
        <v>283</v>
      </c>
      <c r="AE144" s="3">
        <f t="shared" si="108"/>
        <v>2653</v>
      </c>
      <c r="AF144" s="3">
        <f t="shared" si="119"/>
        <v>2</v>
      </c>
      <c r="AG144" s="3">
        <f t="shared" si="120"/>
        <v>0</v>
      </c>
      <c r="AH144" s="3">
        <f t="shared" si="142"/>
        <v>0</v>
      </c>
      <c r="AI144" s="3">
        <f t="shared" si="109"/>
        <v>0</v>
      </c>
      <c r="AJ144" s="3">
        <f t="shared" si="121"/>
        <v>0</v>
      </c>
      <c r="AK144" s="3">
        <f t="shared" si="143"/>
        <v>2</v>
      </c>
      <c r="AL144" s="3">
        <f t="shared" si="144"/>
        <v>0</v>
      </c>
      <c r="AM144" s="3"/>
      <c r="AN144" s="3">
        <f t="shared" si="122"/>
        <v>2651</v>
      </c>
      <c r="AO144" s="3">
        <f t="shared" si="167"/>
        <v>2</v>
      </c>
      <c r="AQ144" s="6">
        <f t="shared" si="110"/>
        <v>1.0619476111182273E-2</v>
      </c>
      <c r="AR144" s="6">
        <f t="shared" si="123"/>
        <v>6.3613231552162855E-4</v>
      </c>
      <c r="AS144" s="6">
        <f t="shared" si="124"/>
        <v>0</v>
      </c>
      <c r="AT144" s="6">
        <f t="shared" si="139"/>
        <v>0</v>
      </c>
      <c r="AU144" s="6">
        <f t="shared" si="111"/>
        <v>0</v>
      </c>
      <c r="AV144" s="6">
        <f t="shared" si="125"/>
        <v>0</v>
      </c>
      <c r="AW144" s="6">
        <f t="shared" si="140"/>
        <v>7.3964497041420117E-4</v>
      </c>
      <c r="AX144" s="6">
        <f t="shared" si="141"/>
        <v>0</v>
      </c>
      <c r="AZ144" s="2">
        <f t="shared" si="112"/>
        <v>1.2460540960166669E-2</v>
      </c>
      <c r="BA144" s="17">
        <f t="shared" si="126"/>
        <v>7.538635506973238E-4</v>
      </c>
      <c r="BB144" s="2">
        <f t="shared" si="180"/>
        <v>3.8143674507310869E-3</v>
      </c>
      <c r="BC144" s="2">
        <f t="shared" si="181"/>
        <v>3.1786395422759061E-3</v>
      </c>
      <c r="BD144" s="2">
        <f t="shared" si="182"/>
        <v>6.3572790845518119E-4</v>
      </c>
      <c r="BE144" s="2">
        <f t="shared" si="183"/>
        <v>4.6090273363000638E-2</v>
      </c>
      <c r="BF144" s="2">
        <f t="shared" si="184"/>
        <v>0.8601398601398601</v>
      </c>
      <c r="BG144" s="2">
        <f t="shared" si="185"/>
        <v>8.9955499046408136E-2</v>
      </c>
      <c r="BH144" s="2">
        <f t="shared" si="145"/>
        <v>6.3694267515923567E-2</v>
      </c>
      <c r="BI144" s="2">
        <f t="shared" si="146"/>
        <v>1.2738853503184714E-2</v>
      </c>
      <c r="BJ144" s="2">
        <f t="shared" si="147"/>
        <v>0.92356687898089174</v>
      </c>
    </row>
    <row r="145" spans="1:62">
      <c r="A145" s="4">
        <v>44034</v>
      </c>
      <c r="B145">
        <v>255152</v>
      </c>
      <c r="E145">
        <v>3153</v>
      </c>
      <c r="G145">
        <v>161</v>
      </c>
      <c r="H145" s="5">
        <v>13</v>
      </c>
      <c r="I145" s="5">
        <f t="shared" si="160"/>
        <v>10</v>
      </c>
      <c r="J145" s="5">
        <v>3</v>
      </c>
      <c r="K145" s="5"/>
      <c r="L145" s="5"/>
      <c r="M145" s="5">
        <v>148</v>
      </c>
      <c r="N145" s="5">
        <v>2709</v>
      </c>
      <c r="O145" s="5">
        <v>283</v>
      </c>
      <c r="Q145">
        <f t="shared" si="174"/>
        <v>13</v>
      </c>
      <c r="R145">
        <f t="shared" si="175"/>
        <v>3005</v>
      </c>
      <c r="U145" s="5"/>
      <c r="V145" s="5"/>
      <c r="Z145">
        <f t="shared" si="176"/>
        <v>2709</v>
      </c>
      <c r="AA145">
        <f t="shared" si="177"/>
        <v>148</v>
      </c>
      <c r="AB145">
        <f t="shared" si="178"/>
        <v>13</v>
      </c>
      <c r="AC145">
        <f t="shared" si="179"/>
        <v>283</v>
      </c>
      <c r="AE145" s="3">
        <f t="shared" si="108"/>
        <v>2675</v>
      </c>
      <c r="AF145" s="3">
        <f t="shared" si="119"/>
        <v>7</v>
      </c>
      <c r="AG145" s="3">
        <f t="shared" si="120"/>
        <v>4</v>
      </c>
      <c r="AH145" s="3">
        <f t="shared" si="142"/>
        <v>1</v>
      </c>
      <c r="AI145" s="3">
        <f t="shared" si="109"/>
        <v>1</v>
      </c>
      <c r="AJ145" s="3">
        <f t="shared" si="121"/>
        <v>3</v>
      </c>
      <c r="AK145" s="3">
        <f t="shared" si="143"/>
        <v>3</v>
      </c>
      <c r="AL145" s="3">
        <f t="shared" si="144"/>
        <v>0</v>
      </c>
      <c r="AM145" s="3"/>
      <c r="AN145" s="3">
        <f t="shared" si="122"/>
        <v>2668</v>
      </c>
      <c r="AO145" s="3">
        <f t="shared" si="167"/>
        <v>7</v>
      </c>
      <c r="AQ145" s="6">
        <f t="shared" si="110"/>
        <v>1.059502449728094E-2</v>
      </c>
      <c r="AR145" s="6">
        <f t="shared" si="123"/>
        <v>2.2250476795931343E-3</v>
      </c>
      <c r="AS145" s="6">
        <f t="shared" si="124"/>
        <v>2.5477707006369428E-2</v>
      </c>
      <c r="AT145" s="6">
        <f t="shared" si="139"/>
        <v>8.3333333333333329E-2</v>
      </c>
      <c r="AU145" s="6">
        <f t="shared" si="111"/>
        <v>0.5</v>
      </c>
      <c r="AV145" s="6">
        <f t="shared" si="125"/>
        <v>2.0689655172413793E-2</v>
      </c>
      <c r="AW145" s="6">
        <f t="shared" si="140"/>
        <v>1.1086474501108647E-3</v>
      </c>
      <c r="AX145" s="6">
        <f t="shared" si="141"/>
        <v>0</v>
      </c>
      <c r="AZ145" s="2">
        <f t="shared" si="112"/>
        <v>1.2357339938546435E-2</v>
      </c>
      <c r="BA145" s="17">
        <f t="shared" si="126"/>
        <v>2.6168224299065422E-3</v>
      </c>
      <c r="BB145" s="2">
        <f t="shared" si="180"/>
        <v>4.1230574056454168E-3</v>
      </c>
      <c r="BC145" s="2">
        <f t="shared" si="181"/>
        <v>3.171582619727244E-3</v>
      </c>
      <c r="BD145" s="2">
        <f t="shared" si="182"/>
        <v>9.5147478591817321E-4</v>
      </c>
      <c r="BE145" s="2">
        <f t="shared" si="183"/>
        <v>4.693942277196321E-2</v>
      </c>
      <c r="BF145" s="2">
        <f t="shared" si="184"/>
        <v>0.85918173168411038</v>
      </c>
      <c r="BG145" s="2">
        <f t="shared" si="185"/>
        <v>8.9755788138281001E-2</v>
      </c>
      <c r="BH145" s="2">
        <f t="shared" si="145"/>
        <v>6.2111801242236024E-2</v>
      </c>
      <c r="BI145" s="2">
        <f t="shared" si="146"/>
        <v>1.8633540372670808E-2</v>
      </c>
      <c r="BJ145" s="2">
        <f t="shared" si="147"/>
        <v>0.91925465838509313</v>
      </c>
    </row>
    <row r="146" spans="1:62">
      <c r="A146" s="4">
        <v>44035</v>
      </c>
      <c r="B146">
        <v>257971</v>
      </c>
      <c r="E146">
        <v>3158</v>
      </c>
      <c r="G146">
        <v>163</v>
      </c>
      <c r="H146" s="5">
        <v>13</v>
      </c>
      <c r="I146" s="5">
        <f t="shared" si="160"/>
        <v>10</v>
      </c>
      <c r="J146" s="5">
        <v>3</v>
      </c>
      <c r="K146" s="5"/>
      <c r="L146" s="5"/>
      <c r="M146" s="5">
        <v>150</v>
      </c>
      <c r="N146" s="5">
        <v>2712</v>
      </c>
      <c r="O146" s="5">
        <v>283</v>
      </c>
      <c r="Q146">
        <f t="shared" si="174"/>
        <v>13</v>
      </c>
      <c r="R146">
        <f t="shared" si="175"/>
        <v>3008</v>
      </c>
      <c r="U146" s="5"/>
      <c r="V146" s="5"/>
      <c r="Z146">
        <f t="shared" si="176"/>
        <v>2712</v>
      </c>
      <c r="AA146">
        <f t="shared" si="177"/>
        <v>150</v>
      </c>
      <c r="AB146">
        <f t="shared" si="178"/>
        <v>13</v>
      </c>
      <c r="AC146">
        <f t="shared" si="179"/>
        <v>283</v>
      </c>
      <c r="AE146" s="3">
        <f t="shared" si="108"/>
        <v>2819</v>
      </c>
      <c r="AF146" s="3">
        <f t="shared" si="119"/>
        <v>5</v>
      </c>
      <c r="AG146" s="3">
        <f t="shared" si="120"/>
        <v>2</v>
      </c>
      <c r="AH146" s="3">
        <f t="shared" si="142"/>
        <v>0</v>
      </c>
      <c r="AI146" s="3">
        <f t="shared" si="109"/>
        <v>0</v>
      </c>
      <c r="AJ146" s="3">
        <f t="shared" si="121"/>
        <v>2</v>
      </c>
      <c r="AK146" s="3">
        <f t="shared" si="143"/>
        <v>3</v>
      </c>
      <c r="AL146" s="3">
        <f t="shared" si="144"/>
        <v>0</v>
      </c>
      <c r="AM146" s="3"/>
      <c r="AN146" s="3">
        <f t="shared" si="122"/>
        <v>2814</v>
      </c>
      <c r="AO146" s="3">
        <f t="shared" si="167"/>
        <v>5</v>
      </c>
      <c r="AQ146" s="6">
        <f t="shared" si="110"/>
        <v>1.1048316297736251E-2</v>
      </c>
      <c r="AR146" s="6">
        <f t="shared" si="123"/>
        <v>1.585791309863622E-3</v>
      </c>
      <c r="AS146" s="6">
        <f t="shared" si="124"/>
        <v>1.2422360248447204E-2</v>
      </c>
      <c r="AT146" s="6">
        <f t="shared" si="139"/>
        <v>0</v>
      </c>
      <c r="AU146" s="6">
        <f t="shared" si="111"/>
        <v>0</v>
      </c>
      <c r="AV146" s="6">
        <f t="shared" si="125"/>
        <v>1.3513513513513514E-2</v>
      </c>
      <c r="AW146" s="6">
        <f t="shared" si="140"/>
        <v>1.1074197120708748E-3</v>
      </c>
      <c r="AX146" s="6">
        <f t="shared" si="141"/>
        <v>0</v>
      </c>
      <c r="AZ146" s="2">
        <f t="shared" si="112"/>
        <v>1.2241686080993601E-2</v>
      </c>
      <c r="BA146" s="17">
        <f t="shared" si="126"/>
        <v>1.7736786094359701E-3</v>
      </c>
      <c r="BB146" s="2">
        <f t="shared" si="180"/>
        <v>4.1165294490183657E-3</v>
      </c>
      <c r="BC146" s="2">
        <f t="shared" si="181"/>
        <v>3.1665611146295125E-3</v>
      </c>
      <c r="BD146" s="2">
        <f t="shared" si="182"/>
        <v>9.4996833438885367E-4</v>
      </c>
      <c r="BE146" s="2">
        <f t="shared" si="183"/>
        <v>4.7498416719442688E-2</v>
      </c>
      <c r="BF146" s="2">
        <f t="shared" si="184"/>
        <v>0.8587713742875237</v>
      </c>
      <c r="BG146" s="2">
        <f t="shared" si="185"/>
        <v>8.9613679544015196E-2</v>
      </c>
      <c r="BH146" s="2">
        <f t="shared" si="145"/>
        <v>6.1349693251533742E-2</v>
      </c>
      <c r="BI146" s="2">
        <f t="shared" si="146"/>
        <v>1.8404907975460124E-2</v>
      </c>
      <c r="BJ146" s="2">
        <f t="shared" si="147"/>
        <v>0.92024539877300615</v>
      </c>
    </row>
    <row r="147" spans="1:62">
      <c r="A147" s="4">
        <v>44036</v>
      </c>
      <c r="B147">
        <v>259946</v>
      </c>
      <c r="E147">
        <v>3166</v>
      </c>
      <c r="G147">
        <v>170</v>
      </c>
      <c r="H147" s="5">
        <v>13</v>
      </c>
      <c r="I147" s="5">
        <f t="shared" si="160"/>
        <v>11</v>
      </c>
      <c r="J147" s="5">
        <v>2</v>
      </c>
      <c r="K147" s="5"/>
      <c r="L147" s="5"/>
      <c r="M147" s="5">
        <v>157</v>
      </c>
      <c r="N147" s="5">
        <v>2713</v>
      </c>
      <c r="O147" s="5">
        <v>283</v>
      </c>
      <c r="Q147">
        <f t="shared" si="174"/>
        <v>13</v>
      </c>
      <c r="R147">
        <f t="shared" si="175"/>
        <v>3009</v>
      </c>
      <c r="U147" s="5"/>
      <c r="V147" s="5"/>
      <c r="Z147">
        <f t="shared" si="176"/>
        <v>2713</v>
      </c>
      <c r="AA147">
        <f t="shared" si="177"/>
        <v>157</v>
      </c>
      <c r="AB147">
        <f t="shared" si="178"/>
        <v>13</v>
      </c>
      <c r="AC147">
        <f t="shared" si="179"/>
        <v>283</v>
      </c>
      <c r="AE147" s="3">
        <f t="shared" si="108"/>
        <v>1975</v>
      </c>
      <c r="AF147" s="3">
        <f t="shared" si="119"/>
        <v>8</v>
      </c>
      <c r="AG147" s="3">
        <f t="shared" si="120"/>
        <v>7</v>
      </c>
      <c r="AH147" s="3">
        <f t="shared" si="142"/>
        <v>0</v>
      </c>
      <c r="AI147" s="3">
        <f t="shared" si="109"/>
        <v>-1</v>
      </c>
      <c r="AJ147" s="3">
        <f t="shared" si="121"/>
        <v>7</v>
      </c>
      <c r="AK147" s="3">
        <f t="shared" si="143"/>
        <v>1</v>
      </c>
      <c r="AL147" s="3">
        <f t="shared" si="144"/>
        <v>0</v>
      </c>
      <c r="AM147" s="3"/>
      <c r="AN147" s="3">
        <f t="shared" si="122"/>
        <v>1967</v>
      </c>
      <c r="AO147" s="3">
        <f t="shared" si="167"/>
        <v>8</v>
      </c>
      <c r="AQ147" s="6">
        <f t="shared" si="110"/>
        <v>7.6558993065111974E-3</v>
      </c>
      <c r="AR147" s="6">
        <f t="shared" si="123"/>
        <v>2.5332488917036099E-3</v>
      </c>
      <c r="AS147" s="6">
        <f t="shared" si="124"/>
        <v>4.2944785276073622E-2</v>
      </c>
      <c r="AT147" s="6">
        <f t="shared" si="139"/>
        <v>0</v>
      </c>
      <c r="AU147" s="6">
        <f t="shared" si="111"/>
        <v>-0.33333333333333331</v>
      </c>
      <c r="AV147" s="6">
        <f t="shared" si="125"/>
        <v>4.6666666666666669E-2</v>
      </c>
      <c r="AW147" s="6">
        <f t="shared" si="140"/>
        <v>3.687315634218289E-4</v>
      </c>
      <c r="AX147" s="6">
        <f t="shared" si="141"/>
        <v>0</v>
      </c>
      <c r="AZ147" s="2">
        <f t="shared" si="112"/>
        <v>1.2179452655551537E-2</v>
      </c>
      <c r="BA147" s="17">
        <f t="shared" si="126"/>
        <v>4.0506329113924053E-3</v>
      </c>
      <c r="BB147" s="2">
        <f t="shared" si="180"/>
        <v>4.1061276058117499E-3</v>
      </c>
      <c r="BC147" s="2">
        <f t="shared" si="181"/>
        <v>3.4744156664560958E-3</v>
      </c>
      <c r="BD147" s="2">
        <f t="shared" si="182"/>
        <v>6.3171193935565378E-4</v>
      </c>
      <c r="BE147" s="2">
        <f t="shared" si="183"/>
        <v>4.9589387239418824E-2</v>
      </c>
      <c r="BF147" s="2">
        <f t="shared" si="184"/>
        <v>0.85691724573594441</v>
      </c>
      <c r="BG147" s="2">
        <f t="shared" si="185"/>
        <v>8.938723941882501E-2</v>
      </c>
      <c r="BH147" s="2">
        <f t="shared" si="145"/>
        <v>6.4705882352941183E-2</v>
      </c>
      <c r="BI147" s="2">
        <f t="shared" si="146"/>
        <v>1.1764705882352941E-2</v>
      </c>
      <c r="BJ147" s="2">
        <f t="shared" si="147"/>
        <v>0.92352941176470593</v>
      </c>
    </row>
    <row r="148" spans="1:62">
      <c r="A148" s="4">
        <v>44037</v>
      </c>
      <c r="B148">
        <v>262154</v>
      </c>
      <c r="E148">
        <v>3179</v>
      </c>
      <c r="G148">
        <v>181</v>
      </c>
      <c r="H148" s="5">
        <v>17</v>
      </c>
      <c r="I148" s="5">
        <f t="shared" si="160"/>
        <v>15</v>
      </c>
      <c r="J148" s="5">
        <v>2</v>
      </c>
      <c r="K148" s="5"/>
      <c r="L148" s="5"/>
      <c r="M148" s="5">
        <v>164</v>
      </c>
      <c r="N148" s="5">
        <v>2715</v>
      </c>
      <c r="O148" s="5">
        <v>283</v>
      </c>
      <c r="Q148">
        <f t="shared" si="174"/>
        <v>17</v>
      </c>
      <c r="R148">
        <f t="shared" si="175"/>
        <v>3015</v>
      </c>
      <c r="U148" s="5"/>
      <c r="V148" s="5"/>
      <c r="Z148">
        <f t="shared" si="176"/>
        <v>2715</v>
      </c>
      <c r="AA148">
        <f t="shared" si="177"/>
        <v>164</v>
      </c>
      <c r="AB148">
        <f t="shared" si="178"/>
        <v>17</v>
      </c>
      <c r="AC148">
        <f t="shared" si="179"/>
        <v>283</v>
      </c>
      <c r="AE148" s="3">
        <f t="shared" ref="AE148" si="186">B148-B147</f>
        <v>2208</v>
      </c>
      <c r="AF148" s="3">
        <f t="shared" ref="AF148" si="187">E148-E147</f>
        <v>13</v>
      </c>
      <c r="AG148" s="3">
        <f t="shared" ref="AG148" si="188">G148-G147</f>
        <v>11</v>
      </c>
      <c r="AH148" s="3">
        <f t="shared" ref="AH148" si="189">H148-H147</f>
        <v>4</v>
      </c>
      <c r="AI148" s="3">
        <f t="shared" ref="AI148" si="190">J148-J147</f>
        <v>0</v>
      </c>
      <c r="AJ148" s="3">
        <f t="shared" ref="AJ148" si="191">M148-M147</f>
        <v>7</v>
      </c>
      <c r="AK148" s="3">
        <f t="shared" ref="AK148" si="192">N148-N147</f>
        <v>2</v>
      </c>
      <c r="AL148" s="3">
        <f t="shared" ref="AL148" si="193">O148-O147</f>
        <v>0</v>
      </c>
      <c r="AM148" s="3"/>
      <c r="AN148" s="3">
        <f t="shared" ref="AN148" si="194">AE148-AF148</f>
        <v>2195</v>
      </c>
      <c r="AO148" s="3">
        <f t="shared" ref="AO148" si="195">AF148</f>
        <v>13</v>
      </c>
      <c r="AQ148" s="6">
        <f t="shared" ref="AQ148" si="196">(B148-B147)/B147</f>
        <v>8.4940718456910282E-3</v>
      </c>
      <c r="AR148" s="6">
        <f t="shared" ref="AR148" si="197">(E148-E147)/E147</f>
        <v>4.1061276058117499E-3</v>
      </c>
      <c r="AS148" s="6">
        <f t="shared" ref="AS148" si="198">(G148-G147)/G147</f>
        <v>6.4705882352941183E-2</v>
      </c>
      <c r="AT148" s="6">
        <f t="shared" ref="AT148" si="199">(H148-H147)/H147</f>
        <v>0.30769230769230771</v>
      </c>
      <c r="AU148" s="6">
        <f t="shared" ref="AU148" si="200">(J148-J147)/J147</f>
        <v>0</v>
      </c>
      <c r="AV148" s="6">
        <f t="shared" ref="AV148" si="201">(M148-M147)/M147</f>
        <v>4.4585987261146494E-2</v>
      </c>
      <c r="AW148" s="6">
        <f t="shared" ref="AW148" si="202">(N148-N147)/N147</f>
        <v>7.3719130114264651E-4</v>
      </c>
      <c r="AX148" s="6">
        <f t="shared" ref="AX148" si="203">(O148-O147)/O147</f>
        <v>0</v>
      </c>
      <c r="AZ148" s="2">
        <f t="shared" ref="AZ148" si="204">E148/B148</f>
        <v>1.2126460019683087E-2</v>
      </c>
      <c r="BA148" s="17">
        <f t="shared" ref="BA148" si="205">AF148/AE148</f>
        <v>5.88768115942029E-3</v>
      </c>
      <c r="BB148" s="2">
        <f t="shared" si="180"/>
        <v>5.3475935828877002E-3</v>
      </c>
      <c r="BC148" s="2">
        <f t="shared" si="181"/>
        <v>4.7184649260773827E-3</v>
      </c>
      <c r="BD148" s="2">
        <f t="shared" si="182"/>
        <v>6.2912865681031768E-4</v>
      </c>
      <c r="BE148" s="2">
        <f t="shared" si="183"/>
        <v>5.1588549858446055E-2</v>
      </c>
      <c r="BF148" s="2">
        <f t="shared" si="184"/>
        <v>0.8540421516200063</v>
      </c>
      <c r="BG148" s="2">
        <f t="shared" si="185"/>
        <v>8.9021704938659962E-2</v>
      </c>
      <c r="BH148" s="2">
        <f t="shared" si="145"/>
        <v>8.2872928176795577E-2</v>
      </c>
      <c r="BI148" s="2">
        <f t="shared" si="146"/>
        <v>1.1049723756906077E-2</v>
      </c>
      <c r="BJ148" s="2">
        <f t="shared" si="147"/>
        <v>0.90607734806629836</v>
      </c>
    </row>
    <row r="149" spans="1:62">
      <c r="A149" s="4">
        <v>44038</v>
      </c>
      <c r="B149">
        <v>263662</v>
      </c>
      <c r="E149">
        <v>3193</v>
      </c>
      <c r="G149">
        <v>195</v>
      </c>
      <c r="H149" s="5">
        <v>22</v>
      </c>
      <c r="I149" s="5">
        <f t="shared" si="160"/>
        <v>20</v>
      </c>
      <c r="J149" s="5">
        <v>2</v>
      </c>
      <c r="K149" s="5"/>
      <c r="L149" s="5"/>
      <c r="M149" s="5">
        <v>173</v>
      </c>
      <c r="N149" s="5">
        <v>2715</v>
      </c>
      <c r="O149" s="5">
        <v>283</v>
      </c>
      <c r="Q149">
        <f t="shared" si="174"/>
        <v>22</v>
      </c>
      <c r="R149">
        <f t="shared" si="175"/>
        <v>3020</v>
      </c>
      <c r="U149" s="5"/>
      <c r="V149" s="5"/>
      <c r="Z149">
        <f t="shared" si="176"/>
        <v>2715</v>
      </c>
      <c r="AA149">
        <f t="shared" si="177"/>
        <v>173</v>
      </c>
      <c r="AB149">
        <f t="shared" si="178"/>
        <v>22</v>
      </c>
      <c r="AC149">
        <f t="shared" si="179"/>
        <v>283</v>
      </c>
      <c r="AE149" s="3">
        <f t="shared" ref="AE149" si="206">B149-B148</f>
        <v>1508</v>
      </c>
      <c r="AF149" s="3">
        <f t="shared" ref="AF149" si="207">E149-E148</f>
        <v>14</v>
      </c>
      <c r="AG149" s="3">
        <f t="shared" ref="AG149" si="208">G149-G148</f>
        <v>14</v>
      </c>
      <c r="AH149" s="3">
        <f t="shared" ref="AH149" si="209">H149-H148</f>
        <v>5</v>
      </c>
      <c r="AI149" s="3">
        <f t="shared" ref="AI149" si="210">J149-J148</f>
        <v>0</v>
      </c>
      <c r="AJ149" s="3">
        <f t="shared" ref="AJ149" si="211">M149-M148</f>
        <v>9</v>
      </c>
      <c r="AK149" s="3">
        <f t="shared" ref="AK149" si="212">N149-N148</f>
        <v>0</v>
      </c>
      <c r="AL149" s="3">
        <f t="shared" ref="AL149" si="213">O149-O148</f>
        <v>0</v>
      </c>
      <c r="AM149" s="3"/>
      <c r="AN149" s="3">
        <f t="shared" ref="AN149" si="214">AE149-AF149</f>
        <v>1494</v>
      </c>
      <c r="AO149" s="3">
        <f t="shared" ref="AO149" si="215">AF149</f>
        <v>14</v>
      </c>
      <c r="AQ149" s="6">
        <f t="shared" ref="AQ149" si="216">(B149-B148)/B148</f>
        <v>5.7523440420516186E-3</v>
      </c>
      <c r="AR149" s="6">
        <f t="shared" ref="AR149" si="217">(E149-E148)/E148</f>
        <v>4.4039005976722239E-3</v>
      </c>
      <c r="AS149" s="6">
        <f t="shared" ref="AS149" si="218">(G149-G148)/G148</f>
        <v>7.7348066298342538E-2</v>
      </c>
      <c r="AT149" s="6">
        <f t="shared" ref="AT149" si="219">(H149-H148)/H148</f>
        <v>0.29411764705882354</v>
      </c>
      <c r="AU149" s="6">
        <f t="shared" ref="AU149" si="220">(J149-J148)/J148</f>
        <v>0</v>
      </c>
      <c r="AV149" s="6">
        <f t="shared" ref="AV149" si="221">(M149-M148)/M148</f>
        <v>5.4878048780487805E-2</v>
      </c>
      <c r="AW149" s="6">
        <f t="shared" ref="AW149" si="222">(N149-N148)/N148</f>
        <v>0</v>
      </c>
      <c r="AX149" s="6">
        <f t="shared" ref="AX149" si="223">(O149-O148)/O148</f>
        <v>0</v>
      </c>
      <c r="AZ149" s="2">
        <f t="shared" ref="AZ149" si="224">E149/B149</f>
        <v>1.2110201697628024E-2</v>
      </c>
      <c r="BA149" s="17">
        <f t="shared" ref="BA149" si="225">AF149/AE149</f>
        <v>9.2838196286472146E-3</v>
      </c>
      <c r="BB149" s="2">
        <f t="shared" si="180"/>
        <v>6.8900720325712492E-3</v>
      </c>
      <c r="BC149" s="2">
        <f t="shared" si="181"/>
        <v>6.2637018477920449E-3</v>
      </c>
      <c r="BD149" s="2">
        <f t="shared" si="182"/>
        <v>6.2637018477920453E-4</v>
      </c>
      <c r="BE149" s="2">
        <f t="shared" si="183"/>
        <v>5.418102098340119E-2</v>
      </c>
      <c r="BF149" s="2">
        <f t="shared" si="184"/>
        <v>0.85029752583777007</v>
      </c>
      <c r="BG149" s="2">
        <f t="shared" si="185"/>
        <v>8.8631381146257432E-2</v>
      </c>
      <c r="BH149" s="2">
        <f t="shared" si="145"/>
        <v>0.10256410256410256</v>
      </c>
      <c r="BI149" s="2">
        <f t="shared" si="146"/>
        <v>1.0256410256410256E-2</v>
      </c>
      <c r="BJ149" s="2">
        <f t="shared" si="147"/>
        <v>0.88717948717948714</v>
      </c>
    </row>
    <row r="150" spans="1:62">
      <c r="A150" s="4">
        <v>44039</v>
      </c>
      <c r="B150">
        <v>264940</v>
      </c>
      <c r="E150">
        <v>3196</v>
      </c>
      <c r="G150">
        <v>194</v>
      </c>
      <c r="H150" s="5">
        <v>26</v>
      </c>
      <c r="I150" s="5">
        <f t="shared" si="160"/>
        <v>22</v>
      </c>
      <c r="J150" s="5">
        <v>4</v>
      </c>
      <c r="K150" s="5"/>
      <c r="L150" s="5"/>
      <c r="M150" s="5">
        <v>168</v>
      </c>
      <c r="N150" s="5">
        <v>2719</v>
      </c>
      <c r="O150" s="5">
        <v>283</v>
      </c>
      <c r="Q150">
        <f t="shared" si="174"/>
        <v>26</v>
      </c>
      <c r="R150">
        <f t="shared" si="175"/>
        <v>3028</v>
      </c>
      <c r="U150" s="5"/>
      <c r="V150" s="5"/>
      <c r="Z150">
        <f t="shared" si="176"/>
        <v>2719</v>
      </c>
      <c r="AA150">
        <f t="shared" si="177"/>
        <v>168</v>
      </c>
      <c r="AB150">
        <f t="shared" si="178"/>
        <v>26</v>
      </c>
      <c r="AC150">
        <f t="shared" si="179"/>
        <v>283</v>
      </c>
      <c r="AD150" s="5"/>
      <c r="AE150" s="3">
        <f t="shared" ref="AE150" si="226">B150-B149</f>
        <v>1278</v>
      </c>
      <c r="AF150" s="3">
        <f t="shared" ref="AF150" si="227">E150-E149</f>
        <v>3</v>
      </c>
      <c r="AG150" s="3">
        <f t="shared" ref="AG150" si="228">G150-G149</f>
        <v>-1</v>
      </c>
      <c r="AH150" s="3">
        <f t="shared" ref="AH150" si="229">H150-H149</f>
        <v>4</v>
      </c>
      <c r="AI150" s="3">
        <f t="shared" ref="AI150" si="230">J150-J149</f>
        <v>2</v>
      </c>
      <c r="AJ150" s="3">
        <f t="shared" ref="AJ150" si="231">M150-M149</f>
        <v>-5</v>
      </c>
      <c r="AK150" s="3">
        <f t="shared" ref="AK150" si="232">N150-N149</f>
        <v>4</v>
      </c>
      <c r="AL150" s="3">
        <f t="shared" ref="AL150" si="233">O150-O149</f>
        <v>0</v>
      </c>
      <c r="AM150" s="3"/>
      <c r="AN150" s="3">
        <f t="shared" ref="AN150" si="234">AE150-AF150</f>
        <v>1275</v>
      </c>
      <c r="AO150" s="3">
        <f t="shared" ref="AO150" si="235">AF150</f>
        <v>3</v>
      </c>
      <c r="AQ150" s="6">
        <f t="shared" ref="AQ150" si="236">(B150-B149)/B149</f>
        <v>4.8471148667612318E-3</v>
      </c>
      <c r="AR150" s="6">
        <f t="shared" ref="AR150" si="237">(E150-E149)/E149</f>
        <v>9.395552771688068E-4</v>
      </c>
      <c r="AS150" s="6">
        <f t="shared" ref="AS150" si="238">(G150-G149)/G149</f>
        <v>-5.1282051282051282E-3</v>
      </c>
      <c r="AT150" s="6">
        <f t="shared" ref="AT150" si="239">(H150-H149)/H149</f>
        <v>0.18181818181818182</v>
      </c>
      <c r="AU150" s="6">
        <f t="shared" ref="AU150" si="240">(J150-J149)/J149</f>
        <v>1</v>
      </c>
      <c r="AV150" s="6">
        <f t="shared" ref="AV150" si="241">(M150-M149)/M149</f>
        <v>-2.8901734104046242E-2</v>
      </c>
      <c r="AW150" s="6">
        <f t="shared" ref="AW150" si="242">(N150-N149)/N149</f>
        <v>1.4732965009208103E-3</v>
      </c>
      <c r="AX150" s="6">
        <f t="shared" ref="AX150" si="243">(O150-O149)/O149</f>
        <v>0</v>
      </c>
      <c r="AZ150" s="2">
        <f t="shared" ref="AZ150" si="244">E150/B150</f>
        <v>1.2063108628368686E-2</v>
      </c>
      <c r="BA150" s="17">
        <f t="shared" ref="BA150" si="245">AF150/AE150</f>
        <v>2.3474178403755869E-3</v>
      </c>
      <c r="BB150" s="2">
        <f t="shared" si="180"/>
        <v>8.135168961201502E-3</v>
      </c>
      <c r="BC150" s="2">
        <f t="shared" si="181"/>
        <v>6.8836045056320403E-3</v>
      </c>
      <c r="BD150" s="2">
        <f t="shared" si="182"/>
        <v>1.2515644555694619E-3</v>
      </c>
      <c r="BE150" s="2">
        <f t="shared" si="183"/>
        <v>5.2565707133917394E-2</v>
      </c>
      <c r="BF150" s="2">
        <f t="shared" si="184"/>
        <v>0.85075093867334173</v>
      </c>
      <c r="BG150" s="2">
        <f t="shared" si="185"/>
        <v>8.8548185231539428E-2</v>
      </c>
      <c r="BH150" s="2">
        <f t="shared" si="145"/>
        <v>0.1134020618556701</v>
      </c>
      <c r="BI150" s="2">
        <f t="shared" si="146"/>
        <v>2.0618556701030927E-2</v>
      </c>
      <c r="BJ150" s="2">
        <f t="shared" si="147"/>
        <v>0.865979381443299</v>
      </c>
    </row>
    <row r="151" spans="1:62">
      <c r="A151" s="4">
        <v>44040</v>
      </c>
      <c r="B151">
        <v>267962</v>
      </c>
      <c r="E151">
        <v>3215</v>
      </c>
      <c r="G151">
        <v>206</v>
      </c>
      <c r="H151" s="5">
        <v>31</v>
      </c>
      <c r="I151" s="5">
        <f t="shared" si="160"/>
        <v>29</v>
      </c>
      <c r="J151" s="5">
        <v>2</v>
      </c>
      <c r="K151" s="5"/>
      <c r="L151" s="5"/>
      <c r="M151" s="5">
        <v>175</v>
      </c>
      <c r="N151" s="5">
        <v>2726</v>
      </c>
      <c r="O151" s="5">
        <v>283</v>
      </c>
      <c r="Q151">
        <f t="shared" si="174"/>
        <v>31</v>
      </c>
      <c r="R151">
        <f t="shared" si="175"/>
        <v>3040</v>
      </c>
      <c r="U151" s="5"/>
      <c r="V151" s="5"/>
      <c r="Z151">
        <f t="shared" si="176"/>
        <v>2726</v>
      </c>
      <c r="AA151">
        <f t="shared" si="177"/>
        <v>175</v>
      </c>
      <c r="AB151">
        <f t="shared" si="178"/>
        <v>31</v>
      </c>
      <c r="AC151">
        <f t="shared" si="179"/>
        <v>283</v>
      </c>
      <c r="AD151" s="5"/>
      <c r="AE151" s="3">
        <f t="shared" ref="AE151" si="246">B151-B150</f>
        <v>3022</v>
      </c>
      <c r="AF151" s="3">
        <f t="shared" ref="AF151" si="247">E151-E150</f>
        <v>19</v>
      </c>
      <c r="AG151" s="3">
        <f t="shared" ref="AG151" si="248">G151-G150</f>
        <v>12</v>
      </c>
      <c r="AH151" s="3">
        <f t="shared" ref="AH151" si="249">H151-H150</f>
        <v>5</v>
      </c>
      <c r="AI151" s="3">
        <f t="shared" ref="AI151" si="250">J151-J150</f>
        <v>-2</v>
      </c>
      <c r="AJ151" s="3">
        <f t="shared" ref="AJ151" si="251">M151-M150</f>
        <v>7</v>
      </c>
      <c r="AK151" s="3">
        <f t="shared" ref="AK151" si="252">N151-N150</f>
        <v>7</v>
      </c>
      <c r="AL151" s="3">
        <f t="shared" ref="AL151" si="253">O151-O150</f>
        <v>0</v>
      </c>
      <c r="AM151" s="3"/>
      <c r="AN151" s="3">
        <f t="shared" ref="AN151" si="254">AE151-AF151</f>
        <v>3003</v>
      </c>
      <c r="AO151" s="3">
        <f t="shared" ref="AO151" si="255">AF151</f>
        <v>19</v>
      </c>
      <c r="AQ151" s="6">
        <f t="shared" ref="AQ151" si="256">(B151-B150)/B150</f>
        <v>1.1406356156110818E-2</v>
      </c>
      <c r="AR151" s="6">
        <f t="shared" ref="AR151" si="257">(E151-E150)/E150</f>
        <v>5.9449311639549439E-3</v>
      </c>
      <c r="AS151" s="6">
        <f t="shared" ref="AS151" si="258">(G151-G150)/G150</f>
        <v>6.1855670103092786E-2</v>
      </c>
      <c r="AT151" s="6">
        <f t="shared" ref="AT151" si="259">(H151-H150)/H150</f>
        <v>0.19230769230769232</v>
      </c>
      <c r="AU151" s="6">
        <f t="shared" ref="AU151" si="260">(J151-J150)/J150</f>
        <v>-0.5</v>
      </c>
      <c r="AV151" s="6">
        <f t="shared" ref="AV151" si="261">(M151-M150)/M150</f>
        <v>4.1666666666666664E-2</v>
      </c>
      <c r="AW151" s="6">
        <f t="shared" ref="AW151" si="262">(N151-N150)/N150</f>
        <v>2.5744759102611253E-3</v>
      </c>
      <c r="AX151" s="6">
        <f t="shared" ref="AX151" si="263">(O151-O150)/O150</f>
        <v>0</v>
      </c>
      <c r="AZ151" s="2">
        <f t="shared" ref="AZ151" si="264">E151/B151</f>
        <v>1.1997969861398257E-2</v>
      </c>
      <c r="BA151" s="17">
        <f t="shared" ref="BA151" si="265">AF151/AE151</f>
        <v>6.2872270019854399E-3</v>
      </c>
      <c r="BB151" s="2">
        <f t="shared" si="180"/>
        <v>9.6423017107309487E-3</v>
      </c>
      <c r="BC151" s="2">
        <f t="shared" si="181"/>
        <v>9.020217729393468E-3</v>
      </c>
      <c r="BD151" s="2">
        <f t="shared" si="182"/>
        <v>6.2208398133748052E-4</v>
      </c>
      <c r="BE151" s="2">
        <f t="shared" si="183"/>
        <v>5.4432348367029551E-2</v>
      </c>
      <c r="BF151" s="2">
        <f t="shared" si="184"/>
        <v>0.84790046656298601</v>
      </c>
      <c r="BG151" s="2">
        <f t="shared" si="185"/>
        <v>8.80248833592535E-2</v>
      </c>
      <c r="BH151" s="2">
        <f t="shared" si="145"/>
        <v>0.14077669902912621</v>
      </c>
      <c r="BI151" s="2">
        <f t="shared" si="146"/>
        <v>9.7087378640776691E-3</v>
      </c>
      <c r="BJ151" s="2">
        <f t="shared" si="147"/>
        <v>0.84951456310679607</v>
      </c>
    </row>
    <row r="152" spans="1:62">
      <c r="A152" s="4">
        <v>44041</v>
      </c>
      <c r="B152">
        <v>271097</v>
      </c>
      <c r="E152">
        <v>3233</v>
      </c>
      <c r="G152">
        <v>224</v>
      </c>
      <c r="H152" s="5">
        <v>31</v>
      </c>
      <c r="I152" s="5">
        <f t="shared" si="160"/>
        <v>29</v>
      </c>
      <c r="J152" s="5">
        <v>2</v>
      </c>
      <c r="K152" s="5"/>
      <c r="L152" s="5"/>
      <c r="M152" s="5">
        <v>193</v>
      </c>
      <c r="N152" s="5">
        <v>2726</v>
      </c>
      <c r="O152" s="5">
        <v>283</v>
      </c>
      <c r="Q152">
        <f t="shared" si="174"/>
        <v>31</v>
      </c>
      <c r="R152">
        <f t="shared" si="175"/>
        <v>3040</v>
      </c>
      <c r="U152" s="5"/>
      <c r="V152" s="5"/>
      <c r="Z152">
        <f t="shared" si="176"/>
        <v>2726</v>
      </c>
      <c r="AA152">
        <f t="shared" si="177"/>
        <v>193</v>
      </c>
      <c r="AB152">
        <f t="shared" si="178"/>
        <v>31</v>
      </c>
      <c r="AC152">
        <f t="shared" si="179"/>
        <v>283</v>
      </c>
      <c r="AD152" s="5"/>
      <c r="AE152" s="3">
        <f t="shared" ref="AE152" si="266">B152-B151</f>
        <v>3135</v>
      </c>
      <c r="AF152" s="3">
        <f t="shared" ref="AF152" si="267">E152-E151</f>
        <v>18</v>
      </c>
      <c r="AG152" s="3">
        <f t="shared" ref="AG152" si="268">G152-G151</f>
        <v>18</v>
      </c>
      <c r="AH152" s="3">
        <f t="shared" ref="AH152" si="269">H152-H151</f>
        <v>0</v>
      </c>
      <c r="AI152" s="3">
        <f t="shared" ref="AI152" si="270">J152-J151</f>
        <v>0</v>
      </c>
      <c r="AJ152" s="3">
        <f t="shared" ref="AJ152" si="271">M152-M151</f>
        <v>18</v>
      </c>
      <c r="AK152" s="3">
        <f t="shared" ref="AK152" si="272">N152-N151</f>
        <v>0</v>
      </c>
      <c r="AL152" s="3">
        <f t="shared" ref="AL152" si="273">O152-O151</f>
        <v>0</v>
      </c>
      <c r="AM152" s="3"/>
      <c r="AN152" s="3">
        <f t="shared" ref="AN152" si="274">AE152-AF152</f>
        <v>3117</v>
      </c>
      <c r="AO152" s="3">
        <f t="shared" ref="AO152" si="275">AF152</f>
        <v>18</v>
      </c>
      <c r="AQ152" s="6">
        <f t="shared" ref="AQ152" si="276">(B152-B151)/B151</f>
        <v>1.1699420067024428E-2</v>
      </c>
      <c r="AR152" s="6">
        <f t="shared" ref="AR152" si="277">(E152-E151)/E151</f>
        <v>5.5987558320373249E-3</v>
      </c>
      <c r="AS152" s="6">
        <f t="shared" ref="AS152" si="278">(G152-G151)/G151</f>
        <v>8.7378640776699032E-2</v>
      </c>
      <c r="AT152" s="6">
        <f t="shared" ref="AT152" si="279">(H152-H151)/H151</f>
        <v>0</v>
      </c>
      <c r="AU152" s="6">
        <f t="shared" ref="AU152" si="280">(J152-J151)/J151</f>
        <v>0</v>
      </c>
      <c r="AV152" s="6">
        <f t="shared" ref="AV152" si="281">(M152-M151)/M151</f>
        <v>0.10285714285714286</v>
      </c>
      <c r="AW152" s="6">
        <f t="shared" ref="AW152" si="282">(N152-N151)/N151</f>
        <v>0</v>
      </c>
      <c r="AX152" s="6">
        <f t="shared" ref="AX152" si="283">(O152-O151)/O151</f>
        <v>0</v>
      </c>
      <c r="AZ152" s="2">
        <f t="shared" ref="AZ152" si="284">E152/B152</f>
        <v>1.1925620718783314E-2</v>
      </c>
      <c r="BA152" s="17">
        <f t="shared" ref="BA152" si="285">AF152/AE152</f>
        <v>5.7416267942583732E-3</v>
      </c>
      <c r="BB152" s="2">
        <f t="shared" si="180"/>
        <v>9.5886173832353851E-3</v>
      </c>
      <c r="BC152" s="2">
        <f t="shared" si="181"/>
        <v>8.9699969068976187E-3</v>
      </c>
      <c r="BD152" s="2">
        <f t="shared" si="182"/>
        <v>6.1862047633776682E-4</v>
      </c>
      <c r="BE152" s="2">
        <f t="shared" si="183"/>
        <v>5.9696875966594495E-2</v>
      </c>
      <c r="BF152" s="2">
        <f t="shared" si="184"/>
        <v>0.84317970924837615</v>
      </c>
      <c r="BG152" s="2">
        <f t="shared" si="185"/>
        <v>8.7534797401793998E-2</v>
      </c>
      <c r="BH152" s="2">
        <f t="shared" si="145"/>
        <v>0.12946428571428573</v>
      </c>
      <c r="BI152" s="2">
        <f t="shared" si="146"/>
        <v>8.9285714285714281E-3</v>
      </c>
      <c r="BJ152" s="2">
        <f t="shared" si="147"/>
        <v>0.8616071428571429</v>
      </c>
    </row>
    <row r="153" spans="1:62">
      <c r="A153" s="4">
        <v>44042</v>
      </c>
      <c r="B153">
        <v>274288</v>
      </c>
      <c r="E153">
        <v>3272</v>
      </c>
      <c r="G153">
        <v>259</v>
      </c>
      <c r="H153" s="5">
        <v>35</v>
      </c>
      <c r="I153" s="5">
        <f t="shared" si="160"/>
        <v>33</v>
      </c>
      <c r="J153" s="5">
        <v>2</v>
      </c>
      <c r="K153" s="5"/>
      <c r="M153" s="5">
        <v>224</v>
      </c>
      <c r="N153" s="5">
        <v>2730</v>
      </c>
      <c r="O153" s="5">
        <v>283</v>
      </c>
      <c r="Q153">
        <f t="shared" si="174"/>
        <v>35</v>
      </c>
      <c r="R153">
        <f t="shared" si="175"/>
        <v>3048</v>
      </c>
      <c r="Z153">
        <f t="shared" si="176"/>
        <v>2730</v>
      </c>
      <c r="AA153">
        <f t="shared" si="177"/>
        <v>224</v>
      </c>
      <c r="AB153">
        <f t="shared" si="178"/>
        <v>35</v>
      </c>
      <c r="AC153">
        <f t="shared" si="179"/>
        <v>283</v>
      </c>
      <c r="AE153" s="3">
        <f t="shared" ref="AE153" si="286">B153-B152</f>
        <v>3191</v>
      </c>
      <c r="AF153" s="3">
        <f t="shared" ref="AF153" si="287">E153-E152</f>
        <v>39</v>
      </c>
      <c r="AG153" s="3">
        <f t="shared" ref="AG153" si="288">G153-G152</f>
        <v>35</v>
      </c>
      <c r="AH153" s="3">
        <f t="shared" ref="AH153" si="289">H153-H152</f>
        <v>4</v>
      </c>
      <c r="AI153" s="3">
        <f t="shared" ref="AI153" si="290">J153-J152</f>
        <v>0</v>
      </c>
      <c r="AJ153" s="3">
        <f t="shared" ref="AJ153" si="291">M153-M152</f>
        <v>31</v>
      </c>
      <c r="AK153" s="3">
        <f t="shared" ref="AK153" si="292">N153-N152</f>
        <v>4</v>
      </c>
      <c r="AL153" s="3">
        <f t="shared" ref="AL153" si="293">O153-O152</f>
        <v>0</v>
      </c>
      <c r="AM153" s="3"/>
      <c r="AN153" s="3">
        <f t="shared" ref="AN153" si="294">AE153-AF153</f>
        <v>3152</v>
      </c>
      <c r="AO153" s="3">
        <f t="shared" ref="AO153" si="295">AF153</f>
        <v>39</v>
      </c>
      <c r="AQ153" s="6">
        <f t="shared" ref="AQ153" si="296">(B153-B152)/B152</f>
        <v>1.1770694622220091E-2</v>
      </c>
      <c r="AR153" s="6">
        <f t="shared" ref="AR153" si="297">(E153-E152)/E152</f>
        <v>1.2063099288586452E-2</v>
      </c>
      <c r="AS153" s="6">
        <f t="shared" ref="AS153" si="298">(G153-G152)/G152</f>
        <v>0.15625</v>
      </c>
      <c r="AT153" s="6">
        <f t="shared" ref="AT153" si="299">(H153-H152)/H152</f>
        <v>0.12903225806451613</v>
      </c>
      <c r="AU153" s="6">
        <f t="shared" ref="AU153" si="300">(J153-J152)/J152</f>
        <v>0</v>
      </c>
      <c r="AV153" s="6">
        <f t="shared" ref="AV153" si="301">(M153-M152)/M152</f>
        <v>0.16062176165803108</v>
      </c>
      <c r="AW153" s="6">
        <f t="shared" ref="AW153" si="302">(N153-N152)/N152</f>
        <v>1.467351430667645E-3</v>
      </c>
      <c r="AX153" s="6">
        <f t="shared" ref="AX153" si="303">(O153-O152)/O152</f>
        <v>0</v>
      </c>
      <c r="AZ153" s="2">
        <f t="shared" ref="AZ153" si="304">E153/B153</f>
        <v>1.1929067257772851E-2</v>
      </c>
      <c r="BA153" s="17">
        <f t="shared" ref="BA153" si="305">AF153/AE153</f>
        <v>1.2221874020683171E-2</v>
      </c>
      <c r="BB153" s="2">
        <f t="shared" si="180"/>
        <v>1.0696821515892421E-2</v>
      </c>
      <c r="BC153" s="2">
        <f t="shared" si="181"/>
        <v>1.0085574572127139E-2</v>
      </c>
      <c r="BD153" s="2">
        <f t="shared" si="182"/>
        <v>6.1124694376528117E-4</v>
      </c>
      <c r="BE153" s="2">
        <f t="shared" si="183"/>
        <v>6.8459657701711488E-2</v>
      </c>
      <c r="BF153" s="2">
        <f t="shared" si="184"/>
        <v>0.83435207823960877</v>
      </c>
      <c r="BG153" s="2">
        <f t="shared" si="185"/>
        <v>8.6491442542787289E-2</v>
      </c>
      <c r="BH153" s="2">
        <f t="shared" si="145"/>
        <v>0.12741312741312741</v>
      </c>
      <c r="BI153" s="2">
        <f t="shared" si="146"/>
        <v>7.7220077220077222E-3</v>
      </c>
      <c r="BJ153" s="2">
        <f t="shared" si="147"/>
        <v>0.86486486486486491</v>
      </c>
    </row>
    <row r="154" spans="1:62">
      <c r="A154" s="4">
        <v>44043</v>
      </c>
      <c r="B154">
        <v>276773</v>
      </c>
      <c r="E154">
        <v>3288</v>
      </c>
      <c r="G154">
        <v>275</v>
      </c>
      <c r="H154" s="5">
        <v>40</v>
      </c>
      <c r="I154" s="5">
        <f t="shared" si="160"/>
        <v>38</v>
      </c>
      <c r="J154" s="5">
        <v>2</v>
      </c>
      <c r="K154" s="5"/>
      <c r="M154" s="5">
        <v>235</v>
      </c>
      <c r="N154" s="5">
        <v>2730</v>
      </c>
      <c r="O154" s="5">
        <v>283</v>
      </c>
      <c r="Q154">
        <f t="shared" si="174"/>
        <v>40</v>
      </c>
      <c r="R154">
        <f t="shared" si="175"/>
        <v>3053</v>
      </c>
      <c r="Z154">
        <f t="shared" si="176"/>
        <v>2730</v>
      </c>
      <c r="AA154">
        <f t="shared" si="177"/>
        <v>235</v>
      </c>
      <c r="AB154">
        <f t="shared" si="178"/>
        <v>40</v>
      </c>
      <c r="AC154">
        <f t="shared" si="179"/>
        <v>283</v>
      </c>
      <c r="AE154" s="3">
        <f t="shared" ref="AE154" si="306">B154-B153</f>
        <v>2485</v>
      </c>
      <c r="AF154" s="3">
        <f t="shared" ref="AF154" si="307">E154-E153</f>
        <v>16</v>
      </c>
      <c r="AG154" s="3">
        <f t="shared" ref="AG154" si="308">G154-G153</f>
        <v>16</v>
      </c>
      <c r="AH154" s="3">
        <f t="shared" ref="AH154" si="309">H154-H153</f>
        <v>5</v>
      </c>
      <c r="AI154" s="3">
        <f t="shared" ref="AI154" si="310">J154-J153</f>
        <v>0</v>
      </c>
      <c r="AJ154" s="3">
        <f t="shared" ref="AJ154" si="311">M154-M153</f>
        <v>11</v>
      </c>
      <c r="AK154" s="3">
        <f t="shared" ref="AK154" si="312">N154-N153</f>
        <v>0</v>
      </c>
      <c r="AL154" s="3">
        <f t="shared" ref="AL154" si="313">O154-O153</f>
        <v>0</v>
      </c>
      <c r="AM154" s="3"/>
      <c r="AN154" s="3">
        <f t="shared" ref="AN154" si="314">AE154-AF154</f>
        <v>2469</v>
      </c>
      <c r="AO154" s="3">
        <f t="shared" ref="AO154" si="315">AF154</f>
        <v>16</v>
      </c>
      <c r="AQ154" s="6">
        <f t="shared" ref="AQ154" si="316">(B154-B153)/B153</f>
        <v>9.0598203348305432E-3</v>
      </c>
      <c r="AR154" s="6">
        <f t="shared" ref="AR154" si="317">(E154-E153)/E153</f>
        <v>4.8899755501222494E-3</v>
      </c>
      <c r="AS154" s="6">
        <f t="shared" ref="AS154" si="318">(G154-G153)/G153</f>
        <v>6.1776061776061778E-2</v>
      </c>
      <c r="AT154" s="6">
        <f t="shared" ref="AT154" si="319">(H154-H153)/H153</f>
        <v>0.14285714285714285</v>
      </c>
      <c r="AU154" s="6">
        <f t="shared" ref="AU154" si="320">(J154-J153)/J153</f>
        <v>0</v>
      </c>
      <c r="AV154" s="6">
        <f t="shared" ref="AV154" si="321">(M154-M153)/M153</f>
        <v>4.9107142857142856E-2</v>
      </c>
      <c r="AW154" s="6">
        <f t="shared" ref="AW154" si="322">(N154-N153)/N153</f>
        <v>0</v>
      </c>
      <c r="AX154" s="6">
        <f t="shared" ref="AX154" si="323">(O154-O153)/O153</f>
        <v>0</v>
      </c>
      <c r="AZ154" s="2">
        <f t="shared" ref="AZ154" si="324">E154/B154</f>
        <v>1.1879771509504179E-2</v>
      </c>
      <c r="BA154" s="17">
        <f t="shared" ref="BA154" si="325">AF154/AE154</f>
        <v>6.4386317907444666E-3</v>
      </c>
      <c r="BB154" s="2">
        <f t="shared" si="180"/>
        <v>1.2165450121654502E-2</v>
      </c>
      <c r="BC154" s="2">
        <f t="shared" si="181"/>
        <v>1.1557177615571776E-2</v>
      </c>
      <c r="BD154" s="2">
        <f t="shared" si="182"/>
        <v>6.0827250608272508E-4</v>
      </c>
      <c r="BE154" s="2">
        <f t="shared" si="183"/>
        <v>7.1472019464720191E-2</v>
      </c>
      <c r="BF154" s="2">
        <f t="shared" si="184"/>
        <v>0.83029197080291972</v>
      </c>
      <c r="BG154" s="2">
        <f t="shared" si="185"/>
        <v>8.6070559610705602E-2</v>
      </c>
      <c r="BH154" s="2">
        <f t="shared" si="145"/>
        <v>0.13818181818181818</v>
      </c>
      <c r="BI154" s="2">
        <f t="shared" si="146"/>
        <v>7.2727272727272727E-3</v>
      </c>
      <c r="BJ154" s="2">
        <f t="shared" si="147"/>
        <v>0.8545454545454545</v>
      </c>
    </row>
    <row r="155" spans="1:62">
      <c r="A155" s="4">
        <v>44044</v>
      </c>
      <c r="B155">
        <v>279516</v>
      </c>
      <c r="E155">
        <v>3298</v>
      </c>
      <c r="G155">
        <v>281</v>
      </c>
      <c r="H155" s="5">
        <v>39</v>
      </c>
      <c r="I155" s="5">
        <f t="shared" si="160"/>
        <v>36</v>
      </c>
      <c r="J155" s="5">
        <v>3</v>
      </c>
      <c r="K155" s="5"/>
      <c r="M155" s="5">
        <v>242</v>
      </c>
      <c r="N155" s="5">
        <v>2734</v>
      </c>
      <c r="O155" s="5">
        <v>283</v>
      </c>
      <c r="Q155">
        <f t="shared" si="174"/>
        <v>39</v>
      </c>
      <c r="R155">
        <f t="shared" si="175"/>
        <v>3056</v>
      </c>
      <c r="Z155">
        <f t="shared" si="176"/>
        <v>2734</v>
      </c>
      <c r="AA155">
        <f t="shared" si="177"/>
        <v>242</v>
      </c>
      <c r="AB155">
        <f t="shared" si="178"/>
        <v>39</v>
      </c>
      <c r="AC155">
        <f t="shared" si="179"/>
        <v>283</v>
      </c>
      <c r="AE155" s="3">
        <f t="shared" ref="AE155" si="326">B155-B154</f>
        <v>2743</v>
      </c>
      <c r="AF155" s="3">
        <f t="shared" ref="AF155" si="327">E155-E154</f>
        <v>10</v>
      </c>
      <c r="AG155" s="3">
        <f t="shared" ref="AG155" si="328">G155-G154</f>
        <v>6</v>
      </c>
      <c r="AH155" s="3">
        <f t="shared" ref="AH155" si="329">H155-H154</f>
        <v>-1</v>
      </c>
      <c r="AI155" s="3">
        <f t="shared" ref="AI155" si="330">J155-J154</f>
        <v>1</v>
      </c>
      <c r="AJ155" s="3">
        <f t="shared" ref="AJ155" si="331">M155-M154</f>
        <v>7</v>
      </c>
      <c r="AK155" s="3">
        <f t="shared" ref="AK155" si="332">N155-N154</f>
        <v>4</v>
      </c>
      <c r="AL155" s="3">
        <f t="shared" ref="AL155" si="333">O155-O154</f>
        <v>0</v>
      </c>
      <c r="AM155" s="3"/>
      <c r="AN155" s="3">
        <f t="shared" ref="AN155" si="334">AE155-AF155</f>
        <v>2733</v>
      </c>
      <c r="AO155" s="3">
        <f t="shared" ref="AO155" si="335">AF155</f>
        <v>10</v>
      </c>
      <c r="AQ155" s="6">
        <f t="shared" ref="AQ155" si="336">(B155-B154)/B154</f>
        <v>9.9106487988351467E-3</v>
      </c>
      <c r="AR155" s="6">
        <f t="shared" ref="AR155" si="337">(E155-E154)/E154</f>
        <v>3.0413625304136255E-3</v>
      </c>
      <c r="AS155" s="6">
        <f t="shared" ref="AS155" si="338">(G155-G154)/G154</f>
        <v>2.181818181818182E-2</v>
      </c>
      <c r="AT155" s="6">
        <f t="shared" ref="AT155" si="339">(H155-H154)/H154</f>
        <v>-2.5000000000000001E-2</v>
      </c>
      <c r="AU155" s="6">
        <f t="shared" ref="AU155" si="340">(J155-J154)/J154</f>
        <v>0.5</v>
      </c>
      <c r="AV155" s="6">
        <f t="shared" ref="AV155" si="341">(M155-M154)/M154</f>
        <v>2.9787234042553193E-2</v>
      </c>
      <c r="AW155" s="6">
        <f t="shared" ref="AW155" si="342">(N155-N154)/N154</f>
        <v>1.4652014652014652E-3</v>
      </c>
      <c r="AX155" s="6">
        <f t="shared" ref="AX155" si="343">(O155-O154)/O154</f>
        <v>0</v>
      </c>
      <c r="AZ155" s="2">
        <f t="shared" ref="AZ155" si="344">E155/B155</f>
        <v>1.1798966785443409E-2</v>
      </c>
      <c r="BA155" s="17">
        <f t="shared" ref="BA155" si="345">AF155/AE155</f>
        <v>3.6456434560699965E-3</v>
      </c>
      <c r="BB155" s="2">
        <f t="shared" si="180"/>
        <v>1.1825348696179502E-2</v>
      </c>
      <c r="BC155" s="2">
        <f t="shared" si="181"/>
        <v>1.0915706488781079E-2</v>
      </c>
      <c r="BD155" s="2">
        <f t="shared" si="182"/>
        <v>9.0964220739842331E-4</v>
      </c>
      <c r="BE155" s="2">
        <f t="shared" si="183"/>
        <v>7.3377804730139481E-2</v>
      </c>
      <c r="BF155" s="2">
        <f t="shared" si="184"/>
        <v>0.82898726500909647</v>
      </c>
      <c r="BG155" s="2">
        <f t="shared" si="185"/>
        <v>8.5809581564584597E-2</v>
      </c>
      <c r="BH155" s="2">
        <f t="shared" si="145"/>
        <v>0.12811387900355872</v>
      </c>
      <c r="BI155" s="2">
        <f t="shared" si="146"/>
        <v>1.0676156583629894E-2</v>
      </c>
      <c r="BJ155" s="2">
        <f t="shared" si="147"/>
        <v>0.86120996441281139</v>
      </c>
    </row>
    <row r="156" spans="1:62">
      <c r="A156" s="4">
        <v>44045</v>
      </c>
      <c r="B156">
        <v>280835</v>
      </c>
      <c r="E156">
        <v>3305</v>
      </c>
      <c r="G156">
        <v>285</v>
      </c>
      <c r="H156" s="5">
        <v>39</v>
      </c>
      <c r="I156" s="5">
        <f t="shared" si="160"/>
        <v>36</v>
      </c>
      <c r="J156" s="5">
        <v>3</v>
      </c>
      <c r="K156" s="5"/>
      <c r="M156" s="5">
        <v>246</v>
      </c>
      <c r="N156" s="5">
        <v>2737</v>
      </c>
      <c r="O156" s="5">
        <v>283</v>
      </c>
      <c r="Q156">
        <f t="shared" si="174"/>
        <v>39</v>
      </c>
      <c r="R156">
        <f t="shared" si="175"/>
        <v>3059</v>
      </c>
      <c r="Z156">
        <f t="shared" si="176"/>
        <v>2737</v>
      </c>
      <c r="AA156">
        <f t="shared" si="177"/>
        <v>246</v>
      </c>
      <c r="AB156">
        <f t="shared" si="178"/>
        <v>39</v>
      </c>
      <c r="AC156">
        <f t="shared" si="179"/>
        <v>283</v>
      </c>
      <c r="AE156" s="3">
        <f t="shared" ref="AE156" si="346">B156-B155</f>
        <v>1319</v>
      </c>
      <c r="AF156" s="3">
        <f t="shared" ref="AF156" si="347">E156-E155</f>
        <v>7</v>
      </c>
      <c r="AG156" s="3">
        <f t="shared" ref="AG156" si="348">G156-G155</f>
        <v>4</v>
      </c>
      <c r="AH156" s="3">
        <f t="shared" ref="AH156" si="349">H156-H155</f>
        <v>0</v>
      </c>
      <c r="AI156" s="3">
        <f t="shared" ref="AI156" si="350">J156-J155</f>
        <v>0</v>
      </c>
      <c r="AJ156" s="3">
        <f t="shared" ref="AJ156" si="351">M156-M155</f>
        <v>4</v>
      </c>
      <c r="AK156" s="3">
        <f t="shared" ref="AK156" si="352">N156-N155</f>
        <v>3</v>
      </c>
      <c r="AL156" s="3">
        <f t="shared" ref="AL156" si="353">O156-O155</f>
        <v>0</v>
      </c>
      <c r="AM156" s="3"/>
      <c r="AN156" s="3">
        <f t="shared" ref="AN156" si="354">AE156-AF156</f>
        <v>1312</v>
      </c>
      <c r="AO156" s="3">
        <f t="shared" ref="AO156" si="355">AF156</f>
        <v>7</v>
      </c>
      <c r="AQ156" s="6">
        <f t="shared" ref="AQ156" si="356">(B156-B155)/B155</f>
        <v>4.7188711916312485E-3</v>
      </c>
      <c r="AR156" s="6">
        <f t="shared" ref="AR156" si="357">(E156-E155)/E155</f>
        <v>2.1224984839296542E-3</v>
      </c>
      <c r="AS156" s="6">
        <f t="shared" ref="AS156" si="358">(G156-G155)/G155</f>
        <v>1.4234875444839857E-2</v>
      </c>
      <c r="AT156" s="6">
        <f t="shared" ref="AT156" si="359">(H156-H155)/H155</f>
        <v>0</v>
      </c>
      <c r="AU156" s="6">
        <f t="shared" ref="AU156" si="360">(J156-J155)/J155</f>
        <v>0</v>
      </c>
      <c r="AV156" s="6">
        <f t="shared" ref="AV156" si="361">(M156-M155)/M155</f>
        <v>1.6528925619834711E-2</v>
      </c>
      <c r="AW156" s="6">
        <f t="shared" ref="AW156" si="362">(N156-N155)/N155</f>
        <v>1.0972933430870519E-3</v>
      </c>
      <c r="AX156" s="6">
        <f t="shared" ref="AX156" si="363">(O156-O155)/O155</f>
        <v>0</v>
      </c>
      <c r="AZ156" s="2">
        <f t="shared" ref="AZ156" si="364">E156/B156</f>
        <v>1.1768476151476847E-2</v>
      </c>
      <c r="BA156" s="17">
        <f t="shared" ref="BA156" si="365">AF156/AE156</f>
        <v>5.3070507960576198E-3</v>
      </c>
      <c r="BB156" s="2">
        <f t="shared" si="180"/>
        <v>1.1800302571860818E-2</v>
      </c>
      <c r="BC156" s="2">
        <f t="shared" si="181"/>
        <v>1.0892586989409985E-2</v>
      </c>
      <c r="BD156" s="2">
        <f t="shared" si="182"/>
        <v>9.0771558245083205E-4</v>
      </c>
      <c r="BE156" s="2">
        <f t="shared" si="183"/>
        <v>7.4432677760968236E-2</v>
      </c>
      <c r="BF156" s="2">
        <f t="shared" si="184"/>
        <v>0.82813918305597578</v>
      </c>
      <c r="BG156" s="2">
        <f t="shared" si="185"/>
        <v>8.5627836611195163E-2</v>
      </c>
      <c r="BH156" s="2">
        <f t="shared" si="145"/>
        <v>0.12631578947368421</v>
      </c>
      <c r="BI156" s="2">
        <f t="shared" si="146"/>
        <v>1.0526315789473684E-2</v>
      </c>
      <c r="BJ156" s="2">
        <f t="shared" si="147"/>
        <v>0.86315789473684212</v>
      </c>
    </row>
    <row r="157" spans="1:62">
      <c r="A157" s="4">
        <v>44046</v>
      </c>
      <c r="B157">
        <v>281658</v>
      </c>
      <c r="E157">
        <v>3308</v>
      </c>
      <c r="G157">
        <v>288</v>
      </c>
      <c r="H157" s="5">
        <v>39</v>
      </c>
      <c r="I157" s="5">
        <f t="shared" si="160"/>
        <v>36</v>
      </c>
      <c r="J157" s="5">
        <v>3</v>
      </c>
      <c r="K157" s="5"/>
      <c r="M157" s="5">
        <v>249</v>
      </c>
      <c r="N157" s="5">
        <v>2737</v>
      </c>
      <c r="O157" s="5">
        <v>283</v>
      </c>
      <c r="Q157">
        <f t="shared" si="174"/>
        <v>39</v>
      </c>
      <c r="R157">
        <f t="shared" si="175"/>
        <v>3059</v>
      </c>
      <c r="Z157">
        <f t="shared" si="176"/>
        <v>2737</v>
      </c>
      <c r="AA157">
        <f t="shared" si="177"/>
        <v>249</v>
      </c>
      <c r="AB157">
        <f t="shared" si="178"/>
        <v>39</v>
      </c>
      <c r="AC157">
        <f t="shared" si="179"/>
        <v>283</v>
      </c>
      <c r="AE157" s="3">
        <f t="shared" ref="AE157" si="366">B157-B156</f>
        <v>823</v>
      </c>
      <c r="AF157" s="3">
        <f t="shared" ref="AF157" si="367">E157-E156</f>
        <v>3</v>
      </c>
      <c r="AG157" s="3">
        <f t="shared" ref="AG157" si="368">G157-G156</f>
        <v>3</v>
      </c>
      <c r="AH157" s="3">
        <f t="shared" ref="AH157" si="369">H157-H156</f>
        <v>0</v>
      </c>
      <c r="AI157" s="3">
        <f t="shared" ref="AI157" si="370">J157-J156</f>
        <v>0</v>
      </c>
      <c r="AJ157" s="3">
        <f t="shared" ref="AJ157" si="371">M157-M156</f>
        <v>3</v>
      </c>
      <c r="AK157" s="3">
        <f t="shared" ref="AK157" si="372">N157-N156</f>
        <v>0</v>
      </c>
      <c r="AL157" s="3">
        <f t="shared" ref="AL157" si="373">O157-O156</f>
        <v>0</v>
      </c>
      <c r="AM157" s="3"/>
      <c r="AN157" s="3">
        <f t="shared" ref="AN157" si="374">AE157-AF157</f>
        <v>820</v>
      </c>
      <c r="AO157" s="3">
        <f t="shared" ref="AO157" si="375">AF157</f>
        <v>3</v>
      </c>
      <c r="AQ157" s="6">
        <f t="shared" ref="AQ157" si="376">(B157-B156)/B156</f>
        <v>2.9305464062527819E-3</v>
      </c>
      <c r="AR157" s="6">
        <f t="shared" ref="AR157" si="377">(E157-E156)/E156</f>
        <v>9.0771558245083205E-4</v>
      </c>
      <c r="AS157" s="6">
        <f t="shared" ref="AS157" si="378">(G157-G156)/G156</f>
        <v>1.0526315789473684E-2</v>
      </c>
      <c r="AT157" s="6">
        <f t="shared" ref="AT157" si="379">(H157-H156)/H156</f>
        <v>0</v>
      </c>
      <c r="AU157" s="6">
        <f t="shared" ref="AU157" si="380">(J157-J156)/J156</f>
        <v>0</v>
      </c>
      <c r="AV157" s="6">
        <f t="shared" ref="AV157" si="381">(M157-M156)/M156</f>
        <v>1.2195121951219513E-2</v>
      </c>
      <c r="AW157" s="6">
        <f t="shared" ref="AW157" si="382">(N157-N156)/N156</f>
        <v>0</v>
      </c>
      <c r="AX157" s="6">
        <f t="shared" ref="AX157" si="383">(O157-O156)/O156</f>
        <v>0</v>
      </c>
      <c r="AZ157" s="2">
        <f t="shared" ref="AZ157" si="384">E157/B157</f>
        <v>1.174474007484254E-2</v>
      </c>
      <c r="BA157" s="17">
        <f t="shared" ref="BA157" si="385">AF157/AE157</f>
        <v>3.6452004860267314E-3</v>
      </c>
      <c r="BB157" s="2">
        <f t="shared" si="180"/>
        <v>1.1789600967351875E-2</v>
      </c>
      <c r="BC157" s="2">
        <f t="shared" si="181"/>
        <v>1.0882708585247884E-2</v>
      </c>
      <c r="BD157" s="2">
        <f t="shared" si="182"/>
        <v>9.0689238210399034E-4</v>
      </c>
      <c r="BE157" s="2">
        <f t="shared" si="183"/>
        <v>7.5272067714631199E-2</v>
      </c>
      <c r="BF157" s="2">
        <f t="shared" si="184"/>
        <v>0.82738814993954046</v>
      </c>
      <c r="BG157" s="2">
        <f t="shared" si="185"/>
        <v>8.555018137847642E-2</v>
      </c>
      <c r="BH157" s="2">
        <f t="shared" si="145"/>
        <v>0.125</v>
      </c>
      <c r="BI157" s="2">
        <f t="shared" si="146"/>
        <v>1.0416666666666666E-2</v>
      </c>
      <c r="BJ157" s="2">
        <f t="shared" si="147"/>
        <v>0.86458333333333337</v>
      </c>
    </row>
    <row r="158" spans="1:62">
      <c r="A158" s="4">
        <v>44047</v>
      </c>
      <c r="B158">
        <v>284328</v>
      </c>
      <c r="E158">
        <v>3318</v>
      </c>
      <c r="G158">
        <v>293</v>
      </c>
      <c r="H158" s="5">
        <v>37</v>
      </c>
      <c r="I158" s="5">
        <f t="shared" si="160"/>
        <v>34</v>
      </c>
      <c r="J158" s="5">
        <v>3</v>
      </c>
      <c r="K158" s="5"/>
      <c r="M158" s="5">
        <v>256</v>
      </c>
      <c r="N158" s="5">
        <v>2741</v>
      </c>
      <c r="O158" s="5">
        <v>284</v>
      </c>
      <c r="Q158">
        <f t="shared" si="174"/>
        <v>37</v>
      </c>
      <c r="R158">
        <f t="shared" si="175"/>
        <v>3062</v>
      </c>
      <c r="Z158">
        <f t="shared" si="176"/>
        <v>2741</v>
      </c>
      <c r="AA158">
        <f t="shared" si="177"/>
        <v>256</v>
      </c>
      <c r="AB158">
        <f t="shared" si="178"/>
        <v>37</v>
      </c>
      <c r="AC158">
        <f t="shared" si="179"/>
        <v>284</v>
      </c>
      <c r="AE158" s="3">
        <f t="shared" ref="AE158" si="386">B158-B157</f>
        <v>2670</v>
      </c>
      <c r="AF158" s="3">
        <f t="shared" ref="AF158" si="387">E158-E157</f>
        <v>10</v>
      </c>
      <c r="AG158" s="3">
        <f t="shared" ref="AG158" si="388">G158-G157</f>
        <v>5</v>
      </c>
      <c r="AH158" s="3">
        <f t="shared" ref="AH158" si="389">H158-H157</f>
        <v>-2</v>
      </c>
      <c r="AI158" s="3">
        <f t="shared" ref="AI158" si="390">J158-J157</f>
        <v>0</v>
      </c>
      <c r="AJ158" s="3">
        <f t="shared" ref="AJ158" si="391">M158-M157</f>
        <v>7</v>
      </c>
      <c r="AK158" s="3">
        <f t="shared" ref="AK158" si="392">N158-N157</f>
        <v>4</v>
      </c>
      <c r="AL158" s="3">
        <f t="shared" ref="AL158" si="393">O158-O157</f>
        <v>1</v>
      </c>
      <c r="AM158" s="3"/>
      <c r="AN158" s="3">
        <f t="shared" ref="AN158" si="394">AE158-AF158</f>
        <v>2660</v>
      </c>
      <c r="AO158" s="3">
        <f t="shared" ref="AO158" si="395">AF158</f>
        <v>10</v>
      </c>
      <c r="AQ158" s="6">
        <f t="shared" ref="AQ158" si="396">(B158-B157)/B157</f>
        <v>9.4795816202628714E-3</v>
      </c>
      <c r="AR158" s="6">
        <f t="shared" ref="AR158" si="397">(E158-E157)/E157</f>
        <v>3.0229746070133011E-3</v>
      </c>
      <c r="AS158" s="6">
        <f t="shared" ref="AS158" si="398">(G158-G157)/G157</f>
        <v>1.7361111111111112E-2</v>
      </c>
      <c r="AT158" s="6">
        <f t="shared" ref="AT158" si="399">(H158-H157)/H157</f>
        <v>-5.128205128205128E-2</v>
      </c>
      <c r="AU158" s="6">
        <f t="shared" ref="AU158" si="400">(J158-J157)/J157</f>
        <v>0</v>
      </c>
      <c r="AV158" s="6">
        <f t="shared" ref="AV158" si="401">(M158-M157)/M157</f>
        <v>2.8112449799196786E-2</v>
      </c>
      <c r="AW158" s="6">
        <f t="shared" ref="AW158" si="402">(N158-N157)/N157</f>
        <v>1.4614541468761417E-3</v>
      </c>
      <c r="AX158" s="6">
        <f t="shared" ref="AX158" si="403">(O158-O157)/O157</f>
        <v>3.5335689045936395E-3</v>
      </c>
      <c r="AZ158" s="2">
        <f t="shared" ref="AZ158" si="404">E158/B158</f>
        <v>1.1669621001097323E-2</v>
      </c>
      <c r="BA158" s="17">
        <f t="shared" ref="BA158" si="405">AF158/AE158</f>
        <v>3.7453183520599251E-3</v>
      </c>
      <c r="BB158" s="2">
        <f t="shared" si="180"/>
        <v>1.1151295961422544E-2</v>
      </c>
      <c r="BC158" s="2">
        <f t="shared" si="181"/>
        <v>1.0247136829415311E-2</v>
      </c>
      <c r="BD158" s="2">
        <f t="shared" si="182"/>
        <v>9.0415913200723324E-4</v>
      </c>
      <c r="BE158" s="2">
        <f t="shared" si="183"/>
        <v>7.715491259795057E-2</v>
      </c>
      <c r="BF158" s="2">
        <f t="shared" si="184"/>
        <v>0.82610006027727545</v>
      </c>
      <c r="BG158" s="2">
        <f t="shared" si="185"/>
        <v>8.5593731163351422E-2</v>
      </c>
      <c r="BH158" s="2">
        <f t="shared" si="145"/>
        <v>0.11604095563139932</v>
      </c>
      <c r="BI158" s="2">
        <f t="shared" si="146"/>
        <v>1.0238907849829351E-2</v>
      </c>
      <c r="BJ158" s="2">
        <f t="shared" si="147"/>
        <v>0.87372013651877134</v>
      </c>
    </row>
    <row r="159" spans="1:62">
      <c r="A159" s="4">
        <v>44048</v>
      </c>
      <c r="B159">
        <v>286665</v>
      </c>
      <c r="E159">
        <v>3339</v>
      </c>
      <c r="G159">
        <v>314</v>
      </c>
      <c r="H159" s="5">
        <v>38</v>
      </c>
      <c r="I159" s="5">
        <f t="shared" si="160"/>
        <v>34</v>
      </c>
      <c r="J159" s="5">
        <v>4</v>
      </c>
      <c r="K159" s="5"/>
      <c r="M159" s="5">
        <v>276</v>
      </c>
      <c r="N159" s="5">
        <v>2741</v>
      </c>
      <c r="O159" s="5">
        <v>284</v>
      </c>
      <c r="Q159">
        <f t="shared" si="174"/>
        <v>38</v>
      </c>
      <c r="R159">
        <f t="shared" si="175"/>
        <v>3063</v>
      </c>
      <c r="Z159">
        <f t="shared" si="176"/>
        <v>2741</v>
      </c>
      <c r="AA159">
        <f t="shared" si="177"/>
        <v>276</v>
      </c>
      <c r="AB159">
        <f t="shared" si="178"/>
        <v>38</v>
      </c>
      <c r="AC159">
        <f t="shared" si="179"/>
        <v>284</v>
      </c>
      <c r="AE159" s="3">
        <f t="shared" ref="AE159" si="406">B159-B158</f>
        <v>2337</v>
      </c>
      <c r="AF159" s="3">
        <f t="shared" ref="AF159" si="407">E159-E158</f>
        <v>21</v>
      </c>
      <c r="AG159" s="3">
        <f t="shared" ref="AG159" si="408">G159-G158</f>
        <v>21</v>
      </c>
      <c r="AH159" s="3">
        <f t="shared" ref="AH159" si="409">H159-H158</f>
        <v>1</v>
      </c>
      <c r="AI159" s="3">
        <f t="shared" ref="AI159" si="410">J159-J158</f>
        <v>1</v>
      </c>
      <c r="AJ159" s="3">
        <f t="shared" ref="AJ159" si="411">M159-M158</f>
        <v>20</v>
      </c>
      <c r="AK159" s="3">
        <f t="shared" ref="AK159" si="412">N159-N158</f>
        <v>0</v>
      </c>
      <c r="AL159" s="3">
        <f t="shared" ref="AL159" si="413">O159-O158</f>
        <v>0</v>
      </c>
      <c r="AM159" s="3"/>
      <c r="AN159" s="3">
        <f t="shared" ref="AN159" si="414">AE159-AF159</f>
        <v>2316</v>
      </c>
      <c r="AO159" s="3">
        <f t="shared" ref="AO159" si="415">AF159</f>
        <v>21</v>
      </c>
      <c r="AQ159" s="6">
        <f t="shared" ref="AQ159" si="416">(B159-B158)/B158</f>
        <v>8.2193804338651141E-3</v>
      </c>
      <c r="AR159" s="6">
        <f t="shared" ref="AR159" si="417">(E159-E158)/E158</f>
        <v>6.3291139240506328E-3</v>
      </c>
      <c r="AS159" s="6">
        <f t="shared" ref="AS159" si="418">(G159-G158)/G158</f>
        <v>7.1672354948805458E-2</v>
      </c>
      <c r="AT159" s="6">
        <f t="shared" ref="AT159" si="419">(H159-H158)/H158</f>
        <v>2.7027027027027029E-2</v>
      </c>
      <c r="AU159" s="6">
        <f t="shared" ref="AU159" si="420">(J159-J158)/J158</f>
        <v>0.33333333333333331</v>
      </c>
      <c r="AV159" s="6">
        <f t="shared" ref="AV159" si="421">(M159-M158)/M158</f>
        <v>7.8125E-2</v>
      </c>
      <c r="AW159" s="6">
        <f t="shared" ref="AW159" si="422">(N159-N158)/N158</f>
        <v>0</v>
      </c>
      <c r="AX159" s="6">
        <f t="shared" ref="AX159" si="423">(O159-O158)/O158</f>
        <v>0</v>
      </c>
      <c r="AZ159" s="2">
        <f t="shared" ref="AZ159" si="424">E159/B159</f>
        <v>1.1647742138035686E-2</v>
      </c>
      <c r="BA159" s="17">
        <f t="shared" ref="BA159" si="425">AF159/AE159</f>
        <v>8.9858793324775355E-3</v>
      </c>
      <c r="BB159" s="2">
        <f t="shared" si="180"/>
        <v>1.1380652890086853E-2</v>
      </c>
      <c r="BC159" s="2">
        <f t="shared" si="181"/>
        <v>1.0182689427972447E-2</v>
      </c>
      <c r="BD159" s="2">
        <f t="shared" si="182"/>
        <v>1.1979634621144056E-3</v>
      </c>
      <c r="BE159" s="2">
        <f t="shared" si="183"/>
        <v>8.2659478885893978E-2</v>
      </c>
      <c r="BF159" s="2">
        <f t="shared" si="184"/>
        <v>0.82090446241389636</v>
      </c>
      <c r="BG159" s="2">
        <f t="shared" si="185"/>
        <v>8.5055405810122789E-2</v>
      </c>
      <c r="BH159" s="2">
        <f t="shared" si="145"/>
        <v>0.10828025477707007</v>
      </c>
      <c r="BI159" s="2">
        <f t="shared" si="146"/>
        <v>1.2738853503184714E-2</v>
      </c>
      <c r="BJ159" s="2">
        <f t="shared" si="147"/>
        <v>0.87898089171974525</v>
      </c>
    </row>
    <row r="160" spans="1:62">
      <c r="A160" s="4">
        <v>44049</v>
      </c>
      <c r="B160">
        <v>289460</v>
      </c>
      <c r="E160">
        <v>3369</v>
      </c>
      <c r="G160">
        <v>342</v>
      </c>
      <c r="H160" s="5">
        <v>41</v>
      </c>
      <c r="I160" s="5">
        <v>37</v>
      </c>
      <c r="J160" s="5">
        <v>4</v>
      </c>
      <c r="K160" s="5"/>
      <c r="M160" s="5">
        <v>301</v>
      </c>
      <c r="N160" s="5">
        <v>2743</v>
      </c>
      <c r="O160" s="5">
        <v>284</v>
      </c>
      <c r="Q160">
        <f t="shared" ref="Q160:Q198" si="426">H160+L160</f>
        <v>41</v>
      </c>
      <c r="R160">
        <f t="shared" ref="R160:R198" si="427">Q160+N160+O160</f>
        <v>3068</v>
      </c>
      <c r="Z160">
        <f t="shared" ref="Z160:Z198" si="428">N160</f>
        <v>2743</v>
      </c>
      <c r="AA160">
        <f t="shared" ref="AA160:AA198" si="429">M160</f>
        <v>301</v>
      </c>
      <c r="AB160">
        <f t="shared" ref="AB160:AB198" si="430">H160</f>
        <v>41</v>
      </c>
      <c r="AC160">
        <f t="shared" ref="AC160:AC198" si="431">O160</f>
        <v>284</v>
      </c>
      <c r="AE160" s="3">
        <f t="shared" ref="AE160" si="432">B160-B159</f>
        <v>2795</v>
      </c>
      <c r="AF160" s="3">
        <f t="shared" ref="AF160" si="433">E160-E159</f>
        <v>30</v>
      </c>
      <c r="AG160" s="3">
        <f t="shared" ref="AG160" si="434">G160-G159</f>
        <v>28</v>
      </c>
      <c r="AH160" s="3">
        <f t="shared" ref="AH160" si="435">H160-H159</f>
        <v>3</v>
      </c>
      <c r="AI160" s="3">
        <f t="shared" ref="AI160" si="436">J160-J159</f>
        <v>0</v>
      </c>
      <c r="AJ160" s="3">
        <f t="shared" ref="AJ160" si="437">M160-M159</f>
        <v>25</v>
      </c>
      <c r="AK160" s="3">
        <f t="shared" ref="AK160" si="438">N160-N159</f>
        <v>2</v>
      </c>
      <c r="AL160" s="3">
        <f t="shared" ref="AL160" si="439">O160-O159</f>
        <v>0</v>
      </c>
      <c r="AM160" s="3"/>
      <c r="AN160" s="3">
        <f t="shared" ref="AN160" si="440">AE160-AF160</f>
        <v>2765</v>
      </c>
      <c r="AO160" s="3">
        <f t="shared" ref="AO160" si="441">AF160</f>
        <v>30</v>
      </c>
      <c r="AQ160" s="6">
        <f t="shared" ref="AQ160" si="442">(B160-B159)/B159</f>
        <v>9.7500566863760844E-3</v>
      </c>
      <c r="AR160" s="6">
        <f t="shared" ref="AR160" si="443">(E160-E159)/E159</f>
        <v>8.9847259658580418E-3</v>
      </c>
      <c r="AS160" s="6">
        <f t="shared" ref="AS160" si="444">(G160-G159)/G159</f>
        <v>8.9171974522292988E-2</v>
      </c>
      <c r="AT160" s="6">
        <f t="shared" ref="AT160" si="445">(H160-H159)/H159</f>
        <v>7.8947368421052627E-2</v>
      </c>
      <c r="AU160" s="6">
        <f t="shared" ref="AU160" si="446">(J160-J159)/J159</f>
        <v>0</v>
      </c>
      <c r="AV160" s="6">
        <f t="shared" ref="AV160" si="447">(M160-M159)/M159</f>
        <v>9.0579710144927536E-2</v>
      </c>
      <c r="AW160" s="6">
        <f t="shared" ref="AW160" si="448">(N160-N159)/N159</f>
        <v>7.2966070777088653E-4</v>
      </c>
      <c r="AX160" s="6">
        <f t="shared" ref="AX160" si="449">(O160-O159)/O159</f>
        <v>0</v>
      </c>
      <c r="AZ160" s="2">
        <f t="shared" ref="AZ160" si="450">E160/B160</f>
        <v>1.1638913839563324E-2</v>
      </c>
      <c r="BA160" s="17">
        <f t="shared" ref="BA160" si="451">AF160/AE160</f>
        <v>1.0733452593917709E-2</v>
      </c>
      <c r="BB160" s="2">
        <f t="shared" ref="BB160:BB198" si="452">H160/E160</f>
        <v>1.2169783318492134E-2</v>
      </c>
      <c r="BC160" s="2">
        <f t="shared" ref="BC160:BC198" si="453">(H160-J160)/E160</f>
        <v>1.0982487384980706E-2</v>
      </c>
      <c r="BD160" s="2">
        <f t="shared" ref="BD160:BD198" si="454">J160/E160</f>
        <v>1.1872959335114278E-3</v>
      </c>
      <c r="BE160" s="2">
        <f t="shared" ref="BE160:BE198" si="455">M160/E160</f>
        <v>8.9344018996734942E-2</v>
      </c>
      <c r="BF160" s="2">
        <f t="shared" ref="BF160:BF198" si="456">N160/E160</f>
        <v>0.81418818640546153</v>
      </c>
      <c r="BG160" s="2">
        <f t="shared" ref="BG160:BG198" si="457">O160/E160</f>
        <v>8.4298011279311372E-2</v>
      </c>
      <c r="BH160" s="2">
        <f t="shared" si="145"/>
        <v>0.10818713450292397</v>
      </c>
      <c r="BI160" s="2">
        <f t="shared" si="146"/>
        <v>1.1695906432748537E-2</v>
      </c>
      <c r="BJ160" s="2">
        <f t="shared" si="147"/>
        <v>0.88011695906432752</v>
      </c>
    </row>
    <row r="161" spans="1:62">
      <c r="A161" s="4">
        <v>44050</v>
      </c>
      <c r="B161">
        <v>291872</v>
      </c>
      <c r="E161">
        <v>3396</v>
      </c>
      <c r="G161">
        <v>369</v>
      </c>
      <c r="H161" s="5">
        <v>41</v>
      </c>
      <c r="I161" s="5">
        <v>37</v>
      </c>
      <c r="J161" s="5">
        <v>4</v>
      </c>
      <c r="K161" s="5"/>
      <c r="M161" s="5">
        <v>328</v>
      </c>
      <c r="N161" s="5">
        <v>2743</v>
      </c>
      <c r="O161" s="5">
        <v>284</v>
      </c>
      <c r="Q161">
        <f t="shared" si="426"/>
        <v>41</v>
      </c>
      <c r="R161">
        <f t="shared" si="427"/>
        <v>3068</v>
      </c>
      <c r="Z161">
        <f t="shared" si="428"/>
        <v>2743</v>
      </c>
      <c r="AA161">
        <f t="shared" si="429"/>
        <v>328</v>
      </c>
      <c r="AB161">
        <f t="shared" si="430"/>
        <v>41</v>
      </c>
      <c r="AC161">
        <f t="shared" si="431"/>
        <v>284</v>
      </c>
      <c r="AE161" s="3">
        <f t="shared" ref="AE161" si="458">B161-B160</f>
        <v>2412</v>
      </c>
      <c r="AF161" s="3">
        <f t="shared" ref="AF161" si="459">E161-E160</f>
        <v>27</v>
      </c>
      <c r="AG161" s="3">
        <f t="shared" ref="AG161" si="460">G161-G160</f>
        <v>27</v>
      </c>
      <c r="AH161" s="3">
        <f t="shared" ref="AH161" si="461">H161-H160</f>
        <v>0</v>
      </c>
      <c r="AI161" s="3">
        <f t="shared" ref="AI161" si="462">J161-J160</f>
        <v>0</v>
      </c>
      <c r="AJ161" s="3">
        <f t="shared" ref="AJ161" si="463">M161-M160</f>
        <v>27</v>
      </c>
      <c r="AK161" s="3">
        <f t="shared" ref="AK161" si="464">N161-N160</f>
        <v>0</v>
      </c>
      <c r="AL161" s="3">
        <f t="shared" ref="AL161" si="465">O161-O160</f>
        <v>0</v>
      </c>
      <c r="AM161" s="3"/>
      <c r="AN161" s="3">
        <f t="shared" ref="AN161" si="466">AE161-AF161</f>
        <v>2385</v>
      </c>
      <c r="AO161" s="3">
        <f t="shared" ref="AO161" si="467">AF161</f>
        <v>27</v>
      </c>
      <c r="AQ161" s="6">
        <f t="shared" ref="AQ161" si="468">(B161-B160)/B160</f>
        <v>8.3327575485386586E-3</v>
      </c>
      <c r="AR161" s="6">
        <f t="shared" ref="AR161" si="469">(E161-E160)/E160</f>
        <v>8.0142475512021364E-3</v>
      </c>
      <c r="AS161" s="6">
        <f t="shared" ref="AS161" si="470">(G161-G160)/G160</f>
        <v>7.8947368421052627E-2</v>
      </c>
      <c r="AT161" s="6">
        <f t="shared" ref="AT161" si="471">(H161-H160)/H160</f>
        <v>0</v>
      </c>
      <c r="AU161" s="6">
        <f t="shared" ref="AU161" si="472">(J161-J160)/J160</f>
        <v>0</v>
      </c>
      <c r="AV161" s="6">
        <f t="shared" ref="AV161" si="473">(M161-M160)/M160</f>
        <v>8.9700996677740868E-2</v>
      </c>
      <c r="AW161" s="6">
        <f t="shared" ref="AW161" si="474">(N161-N160)/N160</f>
        <v>0</v>
      </c>
      <c r="AX161" s="6">
        <f t="shared" ref="AX161" si="475">(O161-O160)/O160</f>
        <v>0</v>
      </c>
      <c r="AZ161" s="2">
        <f t="shared" ref="AZ161" si="476">E161/B161</f>
        <v>1.1635237364324088E-2</v>
      </c>
      <c r="BA161" s="17">
        <f t="shared" ref="BA161" si="477">AF161/AE161</f>
        <v>1.1194029850746268E-2</v>
      </c>
      <c r="BB161" s="2">
        <f t="shared" si="452"/>
        <v>1.2073027090694936E-2</v>
      </c>
      <c r="BC161" s="2">
        <f t="shared" si="453"/>
        <v>1.0895170789163721E-2</v>
      </c>
      <c r="BD161" s="2">
        <f t="shared" si="454"/>
        <v>1.1778563015312131E-3</v>
      </c>
      <c r="BE161" s="2">
        <f t="shared" si="455"/>
        <v>9.6584216725559488E-2</v>
      </c>
      <c r="BF161" s="2">
        <f t="shared" si="456"/>
        <v>0.80771495877502941</v>
      </c>
      <c r="BG161" s="2">
        <f t="shared" si="457"/>
        <v>8.3627797408716134E-2</v>
      </c>
      <c r="BH161" s="2">
        <f t="shared" si="145"/>
        <v>0.1002710027100271</v>
      </c>
      <c r="BI161" s="2">
        <f t="shared" si="146"/>
        <v>1.0840108401084011E-2</v>
      </c>
      <c r="BJ161" s="2">
        <f t="shared" si="147"/>
        <v>0.88888888888888884</v>
      </c>
    </row>
    <row r="162" spans="1:62">
      <c r="A162" s="4">
        <v>44051</v>
      </c>
      <c r="B162">
        <v>294383</v>
      </c>
      <c r="E162">
        <v>3424</v>
      </c>
      <c r="G162">
        <v>397</v>
      </c>
      <c r="H162" s="5">
        <v>41</v>
      </c>
      <c r="I162" s="5">
        <v>37</v>
      </c>
      <c r="J162" s="5">
        <v>4</v>
      </c>
      <c r="K162" s="5"/>
      <c r="M162" s="5">
        <v>356</v>
      </c>
      <c r="N162" s="5">
        <v>2743</v>
      </c>
      <c r="O162" s="5">
        <v>284</v>
      </c>
      <c r="Q162">
        <f t="shared" si="426"/>
        <v>41</v>
      </c>
      <c r="R162">
        <f t="shared" si="427"/>
        <v>3068</v>
      </c>
      <c r="Z162">
        <f t="shared" si="428"/>
        <v>2743</v>
      </c>
      <c r="AA162">
        <f t="shared" si="429"/>
        <v>356</v>
      </c>
      <c r="AB162">
        <f t="shared" si="430"/>
        <v>41</v>
      </c>
      <c r="AC162">
        <f t="shared" si="431"/>
        <v>284</v>
      </c>
      <c r="AE162" s="3">
        <f t="shared" ref="AE162" si="478">B162-B161</f>
        <v>2511</v>
      </c>
      <c r="AF162" s="3">
        <f t="shared" ref="AF162" si="479">E162-E161</f>
        <v>28</v>
      </c>
      <c r="AG162" s="3">
        <f t="shared" ref="AG162" si="480">G162-G161</f>
        <v>28</v>
      </c>
      <c r="AH162" s="3">
        <f t="shared" ref="AH162" si="481">H162-H161</f>
        <v>0</v>
      </c>
      <c r="AI162" s="3">
        <f t="shared" ref="AI162" si="482">J162-J161</f>
        <v>0</v>
      </c>
      <c r="AJ162" s="3">
        <f t="shared" ref="AJ162" si="483">M162-M161</f>
        <v>28</v>
      </c>
      <c r="AK162" s="3">
        <f t="shared" ref="AK162" si="484">N162-N161</f>
        <v>0</v>
      </c>
      <c r="AL162" s="3">
        <f t="shared" ref="AL162" si="485">O162-O161</f>
        <v>0</v>
      </c>
      <c r="AM162" s="3"/>
      <c r="AN162" s="3">
        <f t="shared" ref="AN162" si="486">AE162-AF162</f>
        <v>2483</v>
      </c>
      <c r="AO162" s="3">
        <f t="shared" ref="AO162" si="487">AF162</f>
        <v>28</v>
      </c>
      <c r="AQ162" s="6">
        <f t="shared" ref="AQ162" si="488">(B162-B161)/B161</f>
        <v>8.6030862843986412E-3</v>
      </c>
      <c r="AR162" s="6">
        <f t="shared" ref="AR162" si="489">(E162-E161)/E161</f>
        <v>8.2449941107184919E-3</v>
      </c>
      <c r="AS162" s="6">
        <f t="shared" ref="AS162" si="490">(G162-G161)/G161</f>
        <v>7.5880758807588072E-2</v>
      </c>
      <c r="AT162" s="6">
        <f t="shared" ref="AT162" si="491">(H162-H161)/H161</f>
        <v>0</v>
      </c>
      <c r="AU162" s="6">
        <f t="shared" ref="AU162" si="492">(J162-J161)/J161</f>
        <v>0</v>
      </c>
      <c r="AV162" s="6">
        <f t="shared" ref="AV162" si="493">(M162-M161)/M161</f>
        <v>8.5365853658536592E-2</v>
      </c>
      <c r="AW162" s="6">
        <f t="shared" ref="AW162" si="494">(N162-N161)/N161</f>
        <v>0</v>
      </c>
      <c r="AX162" s="6">
        <f t="shared" ref="AX162" si="495">(O162-O161)/O161</f>
        <v>0</v>
      </c>
      <c r="AZ162" s="2">
        <f t="shared" ref="AZ162" si="496">E162/B162</f>
        <v>1.1631106415791672E-2</v>
      </c>
      <c r="BA162" s="17">
        <f t="shared" ref="BA162" si="497">AF162/AE162</f>
        <v>1.1150935882118677E-2</v>
      </c>
      <c r="BB162" s="2">
        <f t="shared" si="452"/>
        <v>1.197429906542056E-2</v>
      </c>
      <c r="BC162" s="2">
        <f t="shared" si="453"/>
        <v>1.080607476635514E-2</v>
      </c>
      <c r="BD162" s="2">
        <f t="shared" si="454"/>
        <v>1.1682242990654205E-3</v>
      </c>
      <c r="BE162" s="2">
        <f t="shared" si="455"/>
        <v>0.10397196261682243</v>
      </c>
      <c r="BF162" s="2">
        <f t="shared" si="456"/>
        <v>0.80110981308411211</v>
      </c>
      <c r="BG162" s="2">
        <f t="shared" si="457"/>
        <v>8.2943925233644855E-2</v>
      </c>
      <c r="BH162" s="2">
        <f t="shared" si="145"/>
        <v>9.3198992443324941E-2</v>
      </c>
      <c r="BI162" s="2">
        <f t="shared" si="146"/>
        <v>1.0075566750629723E-2</v>
      </c>
      <c r="BJ162" s="2">
        <f t="shared" si="147"/>
        <v>0.89672544080604533</v>
      </c>
    </row>
    <row r="163" spans="1:62">
      <c r="A163" s="4">
        <v>44052</v>
      </c>
      <c r="B163">
        <v>295660</v>
      </c>
      <c r="E163">
        <v>3453</v>
      </c>
      <c r="G163">
        <v>420</v>
      </c>
      <c r="H163" s="5">
        <v>44</v>
      </c>
      <c r="I163" s="5">
        <v>39</v>
      </c>
      <c r="J163" s="5">
        <v>5</v>
      </c>
      <c r="K163" s="5"/>
      <c r="M163" s="5">
        <v>376</v>
      </c>
      <c r="N163" s="5">
        <v>2749</v>
      </c>
      <c r="O163" s="5">
        <v>284</v>
      </c>
      <c r="Q163">
        <f t="shared" si="426"/>
        <v>44</v>
      </c>
      <c r="R163">
        <f t="shared" si="427"/>
        <v>3077</v>
      </c>
      <c r="Z163">
        <f t="shared" si="428"/>
        <v>2749</v>
      </c>
      <c r="AA163">
        <f t="shared" si="429"/>
        <v>376</v>
      </c>
      <c r="AB163">
        <f t="shared" si="430"/>
        <v>44</v>
      </c>
      <c r="AC163">
        <f t="shared" si="431"/>
        <v>284</v>
      </c>
      <c r="AE163" s="3">
        <f t="shared" ref="AE163" si="498">B163-B162</f>
        <v>1277</v>
      </c>
      <c r="AF163" s="3">
        <f t="shared" ref="AF163" si="499">E163-E162</f>
        <v>29</v>
      </c>
      <c r="AG163" s="3">
        <f t="shared" ref="AG163" si="500">G163-G162</f>
        <v>23</v>
      </c>
      <c r="AH163" s="3">
        <f t="shared" ref="AH163" si="501">H163-H162</f>
        <v>3</v>
      </c>
      <c r="AI163" s="3">
        <f t="shared" ref="AI163" si="502">J163-J162</f>
        <v>1</v>
      </c>
      <c r="AJ163" s="3">
        <f t="shared" ref="AJ163" si="503">M163-M162</f>
        <v>20</v>
      </c>
      <c r="AK163" s="3">
        <f t="shared" ref="AK163" si="504">N163-N162</f>
        <v>6</v>
      </c>
      <c r="AL163" s="3">
        <f t="shared" ref="AL163" si="505">O163-O162</f>
        <v>0</v>
      </c>
      <c r="AM163" s="3"/>
      <c r="AN163" s="3">
        <f t="shared" ref="AN163" si="506">AE163-AF163</f>
        <v>1248</v>
      </c>
      <c r="AO163" s="3">
        <f t="shared" ref="AO163" si="507">AF163</f>
        <v>29</v>
      </c>
      <c r="AQ163" s="6">
        <f t="shared" ref="AQ163" si="508">(B163-B162)/B162</f>
        <v>4.3378863589269758E-3</v>
      </c>
      <c r="AR163" s="6">
        <f t="shared" ref="AR163" si="509">(E163-E162)/E162</f>
        <v>8.4696261682242983E-3</v>
      </c>
      <c r="AS163" s="6">
        <f t="shared" ref="AS163" si="510">(G163-G162)/G162</f>
        <v>5.793450881612091E-2</v>
      </c>
      <c r="AT163" s="6">
        <f t="shared" ref="AT163" si="511">(H163-H162)/H162</f>
        <v>7.3170731707317069E-2</v>
      </c>
      <c r="AU163" s="6">
        <f t="shared" ref="AU163" si="512">(J163-J162)/J162</f>
        <v>0.25</v>
      </c>
      <c r="AV163" s="6">
        <f t="shared" ref="AV163" si="513">(M163-M162)/M162</f>
        <v>5.6179775280898875E-2</v>
      </c>
      <c r="AW163" s="6">
        <f t="shared" ref="AW163" si="514">(N163-N162)/N162</f>
        <v>2.1873860736419978E-3</v>
      </c>
      <c r="AX163" s="6">
        <f t="shared" ref="AX163" si="515">(O163-O162)/O162</f>
        <v>0</v>
      </c>
      <c r="AZ163" s="2">
        <f t="shared" ref="AZ163" si="516">E163/B163</f>
        <v>1.1678955557058784E-2</v>
      </c>
      <c r="BA163" s="17">
        <f t="shared" ref="BA163" si="517">AF163/AE163</f>
        <v>2.2709475332811275E-2</v>
      </c>
      <c r="BB163" s="2">
        <f t="shared" si="452"/>
        <v>1.2742542716478424E-2</v>
      </c>
      <c r="BC163" s="2">
        <f t="shared" si="453"/>
        <v>1.1294526498696786E-2</v>
      </c>
      <c r="BD163" s="2">
        <f t="shared" si="454"/>
        <v>1.4480162177816392E-3</v>
      </c>
      <c r="BE163" s="2">
        <f t="shared" si="455"/>
        <v>0.10889081957717926</v>
      </c>
      <c r="BF163" s="2">
        <f t="shared" si="456"/>
        <v>0.79611931653634516</v>
      </c>
      <c r="BG163" s="2">
        <f t="shared" si="457"/>
        <v>8.2247321169997098E-2</v>
      </c>
      <c r="BH163" s="2">
        <f t="shared" si="145"/>
        <v>9.285714285714286E-2</v>
      </c>
      <c r="BI163" s="2">
        <f t="shared" si="146"/>
        <v>1.1904761904761904E-2</v>
      </c>
      <c r="BJ163" s="2">
        <f t="shared" si="147"/>
        <v>0.89523809523809528</v>
      </c>
    </row>
    <row r="164" spans="1:62">
      <c r="A164" s="4">
        <v>44053</v>
      </c>
      <c r="B164">
        <v>296533</v>
      </c>
      <c r="E164">
        <v>3485</v>
      </c>
      <c r="G164">
        <v>450</v>
      </c>
      <c r="H164" s="5">
        <v>51</v>
      </c>
      <c r="I164" s="5">
        <v>45</v>
      </c>
      <c r="J164" s="5">
        <v>6</v>
      </c>
      <c r="K164" s="5"/>
      <c r="M164" s="5">
        <v>399</v>
      </c>
      <c r="N164" s="5">
        <v>2751</v>
      </c>
      <c r="O164" s="5">
        <v>284</v>
      </c>
      <c r="Q164">
        <f t="shared" si="426"/>
        <v>51</v>
      </c>
      <c r="R164">
        <f t="shared" si="427"/>
        <v>3086</v>
      </c>
      <c r="Z164">
        <f t="shared" si="428"/>
        <v>2751</v>
      </c>
      <c r="AA164">
        <f t="shared" si="429"/>
        <v>399</v>
      </c>
      <c r="AB164">
        <f t="shared" si="430"/>
        <v>51</v>
      </c>
      <c r="AC164">
        <f t="shared" si="431"/>
        <v>284</v>
      </c>
      <c r="AE164" s="3">
        <f t="shared" ref="AE164" si="518">B164-B163</f>
        <v>873</v>
      </c>
      <c r="AF164" s="3">
        <f t="shared" ref="AF164" si="519">E164-E163</f>
        <v>32</v>
      </c>
      <c r="AG164" s="3">
        <f t="shared" ref="AG164" si="520">G164-G163</f>
        <v>30</v>
      </c>
      <c r="AH164" s="3">
        <f t="shared" ref="AH164" si="521">H164-H163</f>
        <v>7</v>
      </c>
      <c r="AI164" s="3">
        <f t="shared" ref="AI164" si="522">J164-J163</f>
        <v>1</v>
      </c>
      <c r="AJ164" s="3">
        <f t="shared" ref="AJ164" si="523">M164-M163</f>
        <v>23</v>
      </c>
      <c r="AK164" s="3">
        <f t="shared" ref="AK164" si="524">N164-N163</f>
        <v>2</v>
      </c>
      <c r="AL164" s="3">
        <f t="shared" ref="AL164" si="525">O164-O163</f>
        <v>0</v>
      </c>
      <c r="AM164" s="3"/>
      <c r="AN164" s="3">
        <f t="shared" ref="AN164" si="526">AE164-AF164</f>
        <v>841</v>
      </c>
      <c r="AO164" s="3">
        <f t="shared" ref="AO164" si="527">AF164</f>
        <v>32</v>
      </c>
      <c r="AQ164" s="6">
        <f t="shared" ref="AQ164" si="528">(B164-B163)/B163</f>
        <v>2.9527159575187716E-3</v>
      </c>
      <c r="AR164" s="6">
        <f t="shared" ref="AR164" si="529">(E164-E163)/E163</f>
        <v>9.2673037938024901E-3</v>
      </c>
      <c r="AS164" s="6">
        <f t="shared" ref="AS164" si="530">(G164-G163)/G163</f>
        <v>7.1428571428571425E-2</v>
      </c>
      <c r="AT164" s="6">
        <f t="shared" ref="AT164" si="531">(H164-H163)/H163</f>
        <v>0.15909090909090909</v>
      </c>
      <c r="AU164" s="6">
        <f t="shared" ref="AU164" si="532">(J164-J163)/J163</f>
        <v>0.2</v>
      </c>
      <c r="AV164" s="6">
        <f t="shared" ref="AV164" si="533">(M164-M163)/M163</f>
        <v>6.1170212765957445E-2</v>
      </c>
      <c r="AW164" s="6">
        <f t="shared" ref="AW164" si="534">(N164-N163)/N163</f>
        <v>7.2753728628592216E-4</v>
      </c>
      <c r="AX164" s="6">
        <f t="shared" ref="AX164" si="535">(O164-O163)/O163</f>
        <v>0</v>
      </c>
      <c r="AZ164" s="2">
        <f t="shared" ref="AZ164" si="536">E164/B164</f>
        <v>1.1752486232560963E-2</v>
      </c>
      <c r="BA164" s="17">
        <f t="shared" ref="BA164" si="537">AF164/AE164</f>
        <v>3.6655211912943873E-2</v>
      </c>
      <c r="BB164" s="2">
        <f t="shared" si="452"/>
        <v>1.4634146341463415E-2</v>
      </c>
      <c r="BC164" s="2">
        <f t="shared" si="453"/>
        <v>1.2912482065997131E-2</v>
      </c>
      <c r="BD164" s="2">
        <f t="shared" si="454"/>
        <v>1.721664275466284E-3</v>
      </c>
      <c r="BE164" s="2">
        <f t="shared" si="455"/>
        <v>0.11449067431850789</v>
      </c>
      <c r="BF164" s="2">
        <f t="shared" si="456"/>
        <v>0.78938307030129129</v>
      </c>
      <c r="BG164" s="2">
        <f t="shared" si="457"/>
        <v>8.1492109038737451E-2</v>
      </c>
      <c r="BH164" s="2">
        <f t="shared" si="145"/>
        <v>0.1</v>
      </c>
      <c r="BI164" s="2">
        <f t="shared" si="146"/>
        <v>1.3333333333333334E-2</v>
      </c>
      <c r="BJ164" s="2">
        <f t="shared" si="147"/>
        <v>0.88666666666666671</v>
      </c>
    </row>
    <row r="165" spans="1:62">
      <c r="A165" s="4">
        <v>44054</v>
      </c>
      <c r="B165">
        <v>299393</v>
      </c>
      <c r="E165">
        <v>3574</v>
      </c>
      <c r="G165">
        <v>538</v>
      </c>
      <c r="H165" s="5">
        <v>50</v>
      </c>
      <c r="I165" s="5">
        <v>44</v>
      </c>
      <c r="J165" s="5">
        <v>6</v>
      </c>
      <c r="K165" s="5"/>
      <c r="M165" s="5">
        <v>488</v>
      </c>
      <c r="N165" s="5">
        <v>2752</v>
      </c>
      <c r="O165" s="5">
        <v>284</v>
      </c>
      <c r="Q165">
        <f t="shared" si="426"/>
        <v>50</v>
      </c>
      <c r="R165">
        <f t="shared" si="427"/>
        <v>3086</v>
      </c>
      <c r="Z165">
        <f t="shared" si="428"/>
        <v>2752</v>
      </c>
      <c r="AA165">
        <f t="shared" si="429"/>
        <v>488</v>
      </c>
      <c r="AB165">
        <f t="shared" si="430"/>
        <v>50</v>
      </c>
      <c r="AC165">
        <f t="shared" si="431"/>
        <v>284</v>
      </c>
      <c r="AE165" s="3">
        <f t="shared" ref="AE165" si="538">B165-B164</f>
        <v>2860</v>
      </c>
      <c r="AF165" s="3">
        <f t="shared" ref="AF165" si="539">E165-E164</f>
        <v>89</v>
      </c>
      <c r="AG165" s="3">
        <f t="shared" ref="AG165" si="540">G165-G164</f>
        <v>88</v>
      </c>
      <c r="AH165" s="3">
        <f t="shared" ref="AH165" si="541">H165-H164</f>
        <v>-1</v>
      </c>
      <c r="AI165" s="3">
        <f t="shared" ref="AI165" si="542">J165-J164</f>
        <v>0</v>
      </c>
      <c r="AJ165" s="3">
        <f t="shared" ref="AJ165" si="543">M165-M164</f>
        <v>89</v>
      </c>
      <c r="AK165" s="3">
        <f t="shared" ref="AK165" si="544">N165-N164</f>
        <v>1</v>
      </c>
      <c r="AL165" s="3">
        <f t="shared" ref="AL165" si="545">O165-O164</f>
        <v>0</v>
      </c>
      <c r="AM165" s="3"/>
      <c r="AN165" s="3">
        <f t="shared" ref="AN165" si="546">AE165-AF165</f>
        <v>2771</v>
      </c>
      <c r="AO165" s="3">
        <f t="shared" ref="AO165" si="547">AF165</f>
        <v>89</v>
      </c>
      <c r="AQ165" s="6">
        <f t="shared" ref="AQ165" si="548">(B165-B164)/B164</f>
        <v>9.6447950143828849E-3</v>
      </c>
      <c r="AR165" s="6">
        <f t="shared" ref="AR165" si="549">(E165-E164)/E164</f>
        <v>2.5538020086083215E-2</v>
      </c>
      <c r="AS165" s="6">
        <f t="shared" ref="AS165" si="550">(G165-G164)/G164</f>
        <v>0.19555555555555557</v>
      </c>
      <c r="AT165" s="6">
        <f t="shared" ref="AT165" si="551">(H165-H164)/H164</f>
        <v>-1.9607843137254902E-2</v>
      </c>
      <c r="AU165" s="6">
        <f t="shared" ref="AU165" si="552">(J165-J164)/J164</f>
        <v>0</v>
      </c>
      <c r="AV165" s="6">
        <f t="shared" ref="AV165" si="553">(M165-M164)/M164</f>
        <v>0.22305764411027568</v>
      </c>
      <c r="AW165" s="6">
        <f t="shared" ref="AW165" si="554">(N165-N164)/N164</f>
        <v>3.6350418029807341E-4</v>
      </c>
      <c r="AX165" s="6">
        <f t="shared" ref="AX165" si="555">(O165-O164)/O164</f>
        <v>0</v>
      </c>
      <c r="AZ165" s="2">
        <f t="shared" ref="AZ165" si="556">E165/B165</f>
        <v>1.1937486848389909E-2</v>
      </c>
      <c r="BA165" s="17">
        <f t="shared" ref="BA165" si="557">AF165/AE165</f>
        <v>3.1118881118881118E-2</v>
      </c>
      <c r="BB165" s="2">
        <f t="shared" si="452"/>
        <v>1.3989927252378288E-2</v>
      </c>
      <c r="BC165" s="2">
        <f t="shared" si="453"/>
        <v>1.2311135982092894E-2</v>
      </c>
      <c r="BD165" s="2">
        <f t="shared" si="454"/>
        <v>1.6787912702853946E-3</v>
      </c>
      <c r="BE165" s="2">
        <f t="shared" si="455"/>
        <v>0.13654168998321209</v>
      </c>
      <c r="BF165" s="2">
        <f t="shared" si="456"/>
        <v>0.7700055959709009</v>
      </c>
      <c r="BG165" s="2">
        <f t="shared" si="457"/>
        <v>7.9462786793508669E-2</v>
      </c>
      <c r="BH165" s="2">
        <f t="shared" si="145"/>
        <v>8.1784386617100371E-2</v>
      </c>
      <c r="BI165" s="2">
        <f t="shared" si="146"/>
        <v>1.1152416356877323E-2</v>
      </c>
      <c r="BJ165" s="2">
        <f t="shared" si="147"/>
        <v>0.90706319702602234</v>
      </c>
    </row>
    <row r="166" spans="1:62">
      <c r="A166" s="4">
        <v>44055</v>
      </c>
      <c r="B166">
        <v>301641</v>
      </c>
      <c r="E166">
        <v>3603</v>
      </c>
      <c r="G166">
        <v>562</v>
      </c>
      <c r="H166" s="5">
        <v>49</v>
      </c>
      <c r="I166" s="5">
        <v>43</v>
      </c>
      <c r="J166" s="5">
        <v>6</v>
      </c>
      <c r="K166" s="5"/>
      <c r="M166" s="5">
        <v>513</v>
      </c>
      <c r="N166" s="5">
        <v>2757</v>
      </c>
      <c r="O166" s="5">
        <v>284</v>
      </c>
      <c r="Q166">
        <f t="shared" si="426"/>
        <v>49</v>
      </c>
      <c r="R166">
        <f t="shared" si="427"/>
        <v>3090</v>
      </c>
      <c r="Z166">
        <f t="shared" si="428"/>
        <v>2757</v>
      </c>
      <c r="AA166">
        <f t="shared" si="429"/>
        <v>513</v>
      </c>
      <c r="AB166">
        <f t="shared" si="430"/>
        <v>49</v>
      </c>
      <c r="AC166">
        <f t="shared" si="431"/>
        <v>284</v>
      </c>
      <c r="AE166" s="3">
        <f t="shared" ref="AE166" si="558">B166-B165</f>
        <v>2248</v>
      </c>
      <c r="AF166" s="3">
        <f t="shared" ref="AF166" si="559">E166-E165</f>
        <v>29</v>
      </c>
      <c r="AG166" s="3">
        <f t="shared" ref="AG166" si="560">G166-G165</f>
        <v>24</v>
      </c>
      <c r="AH166" s="3">
        <f t="shared" ref="AH166" si="561">H166-H165</f>
        <v>-1</v>
      </c>
      <c r="AI166" s="3">
        <f t="shared" ref="AI166" si="562">J166-J165</f>
        <v>0</v>
      </c>
      <c r="AJ166" s="3">
        <f t="shared" ref="AJ166" si="563">M166-M165</f>
        <v>25</v>
      </c>
      <c r="AK166" s="3">
        <f t="shared" ref="AK166" si="564">N166-N165</f>
        <v>5</v>
      </c>
      <c r="AL166" s="3">
        <f t="shared" ref="AL166" si="565">O166-O165</f>
        <v>0</v>
      </c>
      <c r="AM166" s="3"/>
      <c r="AN166" s="3">
        <f t="shared" ref="AN166" si="566">AE166-AF166</f>
        <v>2219</v>
      </c>
      <c r="AO166" s="3">
        <f t="shared" ref="AO166" si="567">AF166</f>
        <v>29</v>
      </c>
      <c r="AQ166" s="6">
        <f t="shared" ref="AQ166" si="568">(B166-B165)/B165</f>
        <v>7.5085255834304743E-3</v>
      </c>
      <c r="AR166" s="6">
        <f t="shared" ref="AR166" si="569">(E166-E165)/E165</f>
        <v>8.1141578063794063E-3</v>
      </c>
      <c r="AS166" s="6">
        <f t="shared" ref="AS166" si="570">(G166-G165)/G165</f>
        <v>4.4609665427509292E-2</v>
      </c>
      <c r="AT166" s="6">
        <f t="shared" ref="AT166" si="571">(H166-H165)/H165</f>
        <v>-0.02</v>
      </c>
      <c r="AU166" s="6">
        <f t="shared" ref="AU166" si="572">(J166-J165)/J165</f>
        <v>0</v>
      </c>
      <c r="AV166" s="6">
        <f t="shared" ref="AV166" si="573">(M166-M165)/M165</f>
        <v>5.1229508196721313E-2</v>
      </c>
      <c r="AW166" s="6">
        <f t="shared" ref="AW166" si="574">(N166-N165)/N165</f>
        <v>1.816860465116279E-3</v>
      </c>
      <c r="AX166" s="6">
        <f t="shared" ref="AX166" si="575">(O166-O165)/O165</f>
        <v>0</v>
      </c>
      <c r="AZ166" s="2">
        <f t="shared" ref="AZ166" si="576">E166/B166</f>
        <v>1.1944662695058032E-2</v>
      </c>
      <c r="BA166" s="17">
        <f t="shared" ref="BA166" si="577">AF166/AE166</f>
        <v>1.2900355871886121E-2</v>
      </c>
      <c r="BB166" s="2">
        <f t="shared" si="452"/>
        <v>1.3599777962808771E-2</v>
      </c>
      <c r="BC166" s="2">
        <f t="shared" si="453"/>
        <v>1.1934499028587288E-2</v>
      </c>
      <c r="BD166" s="2">
        <f t="shared" si="454"/>
        <v>1.6652789342214821E-3</v>
      </c>
      <c r="BE166" s="2">
        <f t="shared" si="455"/>
        <v>0.14238134887593673</v>
      </c>
      <c r="BF166" s="2">
        <f t="shared" si="456"/>
        <v>0.76519567027477098</v>
      </c>
      <c r="BG166" s="2">
        <f t="shared" si="457"/>
        <v>7.8823202886483493E-2</v>
      </c>
      <c r="BH166" s="2">
        <f t="shared" si="145"/>
        <v>7.6512455516014238E-2</v>
      </c>
      <c r="BI166" s="2">
        <f t="shared" si="146"/>
        <v>1.0676156583629894E-2</v>
      </c>
      <c r="BJ166" s="2">
        <f t="shared" si="147"/>
        <v>0.91281138790035588</v>
      </c>
    </row>
    <row r="167" spans="1:62">
      <c r="A167" s="4">
        <v>44056</v>
      </c>
      <c r="B167">
        <v>303687</v>
      </c>
      <c r="E167">
        <v>3645</v>
      </c>
      <c r="G167">
        <v>604</v>
      </c>
      <c r="H167" s="5">
        <v>48</v>
      </c>
      <c r="I167" s="5">
        <v>42</v>
      </c>
      <c r="J167" s="5">
        <v>6</v>
      </c>
      <c r="K167" s="5"/>
      <c r="M167" s="5">
        <v>556</v>
      </c>
      <c r="N167" s="5">
        <v>2757</v>
      </c>
      <c r="O167" s="5">
        <v>284</v>
      </c>
      <c r="Q167">
        <f t="shared" si="426"/>
        <v>48</v>
      </c>
      <c r="R167">
        <f t="shared" si="427"/>
        <v>3089</v>
      </c>
      <c r="Z167">
        <f t="shared" si="428"/>
        <v>2757</v>
      </c>
      <c r="AA167">
        <f t="shared" si="429"/>
        <v>556</v>
      </c>
      <c r="AB167">
        <f t="shared" si="430"/>
        <v>48</v>
      </c>
      <c r="AC167">
        <f t="shared" si="431"/>
        <v>284</v>
      </c>
      <c r="AE167" s="3">
        <f t="shared" ref="AE167" si="578">B167-B166</f>
        <v>2046</v>
      </c>
      <c r="AF167" s="3">
        <f t="shared" ref="AF167" si="579">E167-E166</f>
        <v>42</v>
      </c>
      <c r="AG167" s="3">
        <f t="shared" ref="AG167" si="580">G167-G166</f>
        <v>42</v>
      </c>
      <c r="AH167" s="3">
        <f t="shared" ref="AH167" si="581">H167-H166</f>
        <v>-1</v>
      </c>
      <c r="AI167" s="3">
        <f t="shared" ref="AI167" si="582">J167-J166</f>
        <v>0</v>
      </c>
      <c r="AJ167" s="3">
        <f t="shared" ref="AJ167" si="583">M167-M166</f>
        <v>43</v>
      </c>
      <c r="AK167" s="3">
        <f t="shared" ref="AK167" si="584">N167-N166</f>
        <v>0</v>
      </c>
      <c r="AL167" s="3">
        <f t="shared" ref="AL167" si="585">O167-O166</f>
        <v>0</v>
      </c>
      <c r="AM167" s="3"/>
      <c r="AN167" s="3">
        <f t="shared" ref="AN167" si="586">AE167-AF167</f>
        <v>2004</v>
      </c>
      <c r="AO167" s="3">
        <f t="shared" ref="AO167" si="587">AF167</f>
        <v>42</v>
      </c>
      <c r="AQ167" s="6">
        <f t="shared" ref="AQ167" si="588">(B167-B166)/B166</f>
        <v>6.7828975503993159E-3</v>
      </c>
      <c r="AR167" s="6">
        <f t="shared" ref="AR167" si="589">(E167-E166)/E166</f>
        <v>1.1656952539550375E-2</v>
      </c>
      <c r="AS167" s="6">
        <f t="shared" ref="AS167" si="590">(G167-G166)/G166</f>
        <v>7.4733096085409248E-2</v>
      </c>
      <c r="AT167" s="6">
        <f t="shared" ref="AT167" si="591">(H167-H166)/H166</f>
        <v>-2.0408163265306121E-2</v>
      </c>
      <c r="AU167" s="6">
        <f t="shared" ref="AU167" si="592">(J167-J166)/J166</f>
        <v>0</v>
      </c>
      <c r="AV167" s="6">
        <f t="shared" ref="AV167" si="593">(M167-M166)/M166</f>
        <v>8.3820662768031184E-2</v>
      </c>
      <c r="AW167" s="6">
        <f t="shared" ref="AW167" si="594">(N167-N166)/N166</f>
        <v>0</v>
      </c>
      <c r="AX167" s="6">
        <f t="shared" ref="AX167" si="595">(O167-O166)/O166</f>
        <v>0</v>
      </c>
      <c r="AZ167" s="2">
        <f t="shared" ref="AZ167" si="596">E167/B167</f>
        <v>1.200248940520997E-2</v>
      </c>
      <c r="BA167" s="17">
        <f t="shared" ref="BA167" si="597">AF167/AE167</f>
        <v>2.0527859237536656E-2</v>
      </c>
      <c r="BB167" s="2">
        <f t="shared" si="452"/>
        <v>1.3168724279835391E-2</v>
      </c>
      <c r="BC167" s="2">
        <f t="shared" si="453"/>
        <v>1.1522633744855968E-2</v>
      </c>
      <c r="BD167" s="2">
        <f t="shared" si="454"/>
        <v>1.6460905349794238E-3</v>
      </c>
      <c r="BE167" s="2">
        <f t="shared" si="455"/>
        <v>0.15253772290809328</v>
      </c>
      <c r="BF167" s="2">
        <f t="shared" si="456"/>
        <v>0.75637860082304531</v>
      </c>
      <c r="BG167" s="2">
        <f t="shared" si="457"/>
        <v>7.7914951989026066E-2</v>
      </c>
      <c r="BH167" s="2">
        <f t="shared" si="145"/>
        <v>6.9536423841059597E-2</v>
      </c>
      <c r="BI167" s="2">
        <f t="shared" si="146"/>
        <v>9.9337748344370865E-3</v>
      </c>
      <c r="BJ167" s="2">
        <f t="shared" si="147"/>
        <v>0.92052980132450335</v>
      </c>
    </row>
    <row r="168" spans="1:62">
      <c r="A168" s="4">
        <v>44057</v>
      </c>
      <c r="B168">
        <v>305906</v>
      </c>
      <c r="E168">
        <v>3681</v>
      </c>
      <c r="G168">
        <v>631</v>
      </c>
      <c r="H168" s="5">
        <v>52</v>
      </c>
      <c r="I168" s="5">
        <v>46</v>
      </c>
      <c r="J168" s="5">
        <v>6</v>
      </c>
      <c r="K168" s="5"/>
      <c r="M168" s="5">
        <v>579</v>
      </c>
      <c r="N168" s="5">
        <v>2766</v>
      </c>
      <c r="O168" s="5">
        <v>284</v>
      </c>
      <c r="Q168">
        <f t="shared" si="426"/>
        <v>52</v>
      </c>
      <c r="R168">
        <f t="shared" si="427"/>
        <v>3102</v>
      </c>
      <c r="Z168">
        <f t="shared" si="428"/>
        <v>2766</v>
      </c>
      <c r="AA168">
        <f t="shared" si="429"/>
        <v>579</v>
      </c>
      <c r="AB168">
        <f t="shared" si="430"/>
        <v>52</v>
      </c>
      <c r="AC168">
        <f t="shared" si="431"/>
        <v>284</v>
      </c>
      <c r="AE168" s="3">
        <f t="shared" ref="AE168" si="598">B168-B167</f>
        <v>2219</v>
      </c>
      <c r="AF168" s="3">
        <f t="shared" ref="AF168" si="599">E168-E167</f>
        <v>36</v>
      </c>
      <c r="AG168" s="3">
        <f t="shared" ref="AG168" si="600">G168-G167</f>
        <v>27</v>
      </c>
      <c r="AH168" s="3">
        <f t="shared" ref="AH168" si="601">H168-H167</f>
        <v>4</v>
      </c>
      <c r="AI168" s="3">
        <f t="shared" ref="AI168" si="602">J168-J167</f>
        <v>0</v>
      </c>
      <c r="AJ168" s="3">
        <f t="shared" ref="AJ168" si="603">M168-M167</f>
        <v>23</v>
      </c>
      <c r="AK168" s="3">
        <f t="shared" ref="AK168" si="604">N168-N167</f>
        <v>9</v>
      </c>
      <c r="AL168" s="3">
        <f t="shared" ref="AL168" si="605">O168-O167</f>
        <v>0</v>
      </c>
      <c r="AM168" s="3"/>
      <c r="AN168" s="3">
        <f t="shared" ref="AN168" si="606">AE168-AF168</f>
        <v>2183</v>
      </c>
      <c r="AO168" s="3">
        <f t="shared" ref="AO168" si="607">AF168</f>
        <v>36</v>
      </c>
      <c r="AQ168" s="6">
        <f t="shared" ref="AQ168" si="608">(B168-B167)/B167</f>
        <v>7.3068652922252189E-3</v>
      </c>
      <c r="AR168" s="6">
        <f t="shared" ref="AR168" si="609">(E168-E167)/E167</f>
        <v>9.876543209876543E-3</v>
      </c>
      <c r="AS168" s="6">
        <f t="shared" ref="AS168" si="610">(G168-G167)/G167</f>
        <v>4.4701986754966887E-2</v>
      </c>
      <c r="AT168" s="6">
        <f t="shared" ref="AT168" si="611">(H168-H167)/H167</f>
        <v>8.3333333333333329E-2</v>
      </c>
      <c r="AU168" s="6">
        <f t="shared" ref="AU168" si="612">(J168-J167)/J167</f>
        <v>0</v>
      </c>
      <c r="AV168" s="6">
        <f t="shared" ref="AV168" si="613">(M168-M167)/M167</f>
        <v>4.1366906474820143E-2</v>
      </c>
      <c r="AW168" s="6">
        <f t="shared" ref="AW168" si="614">(N168-N167)/N167</f>
        <v>3.2644178454842221E-3</v>
      </c>
      <c r="AX168" s="6">
        <f t="shared" ref="AX168" si="615">(O168-O167)/O167</f>
        <v>0</v>
      </c>
      <c r="AZ168" s="2">
        <f t="shared" ref="AZ168" si="616">E168/B168</f>
        <v>1.203310820971148E-2</v>
      </c>
      <c r="BA168" s="17">
        <f t="shared" ref="BA168" si="617">AF168/AE168</f>
        <v>1.622352410995944E-2</v>
      </c>
      <c r="BB168" s="2">
        <f t="shared" si="452"/>
        <v>1.4126596033686498E-2</v>
      </c>
      <c r="BC168" s="2">
        <f t="shared" si="453"/>
        <v>1.2496604183645748E-2</v>
      </c>
      <c r="BD168" s="2">
        <f t="shared" si="454"/>
        <v>1.6299918500407497E-3</v>
      </c>
      <c r="BE168" s="2">
        <f t="shared" si="455"/>
        <v>0.15729421352893236</v>
      </c>
      <c r="BF168" s="2">
        <f t="shared" si="456"/>
        <v>0.75142624286878568</v>
      </c>
      <c r="BG168" s="2">
        <f t="shared" si="457"/>
        <v>7.715294756859549E-2</v>
      </c>
      <c r="BH168" s="2">
        <f t="shared" si="145"/>
        <v>7.2900158478605384E-2</v>
      </c>
      <c r="BI168" s="2">
        <f t="shared" si="146"/>
        <v>9.5087163232963554E-3</v>
      </c>
      <c r="BJ168" s="2">
        <f t="shared" si="147"/>
        <v>0.91759112519809827</v>
      </c>
    </row>
    <row r="169" spans="1:62">
      <c r="A169" s="4">
        <v>44058</v>
      </c>
      <c r="B169">
        <v>307936</v>
      </c>
      <c r="E169">
        <v>3727</v>
      </c>
      <c r="G169">
        <v>677</v>
      </c>
      <c r="H169" s="5">
        <v>52</v>
      </c>
      <c r="I169" s="5">
        <v>47</v>
      </c>
      <c r="J169" s="5">
        <v>5</v>
      </c>
      <c r="K169" s="5"/>
      <c r="M169" s="5">
        <v>625</v>
      </c>
      <c r="N169" s="5">
        <v>2766</v>
      </c>
      <c r="O169" s="5">
        <v>284</v>
      </c>
      <c r="Q169">
        <f t="shared" si="426"/>
        <v>52</v>
      </c>
      <c r="R169">
        <f t="shared" si="427"/>
        <v>3102</v>
      </c>
      <c r="Z169">
        <f t="shared" si="428"/>
        <v>2766</v>
      </c>
      <c r="AA169">
        <f t="shared" si="429"/>
        <v>625</v>
      </c>
      <c r="AB169">
        <f t="shared" si="430"/>
        <v>52</v>
      </c>
      <c r="AC169">
        <f t="shared" si="431"/>
        <v>284</v>
      </c>
      <c r="AE169" s="3">
        <f t="shared" ref="AE169" si="618">B169-B168</f>
        <v>2030</v>
      </c>
      <c r="AF169" s="3">
        <f t="shared" ref="AF169" si="619">E169-E168</f>
        <v>46</v>
      </c>
      <c r="AG169" s="3">
        <f t="shared" ref="AG169" si="620">G169-G168</f>
        <v>46</v>
      </c>
      <c r="AH169" s="3">
        <f t="shared" ref="AH169" si="621">H169-H168</f>
        <v>0</v>
      </c>
      <c r="AI169" s="3">
        <f t="shared" ref="AI169" si="622">J169-J168</f>
        <v>-1</v>
      </c>
      <c r="AJ169" s="3">
        <f t="shared" ref="AJ169" si="623">M169-M168</f>
        <v>46</v>
      </c>
      <c r="AK169" s="3">
        <f t="shared" ref="AK169" si="624">N169-N168</f>
        <v>0</v>
      </c>
      <c r="AL169" s="3">
        <f t="shared" ref="AL169" si="625">O169-O168</f>
        <v>0</v>
      </c>
      <c r="AM169" s="3"/>
      <c r="AN169" s="3">
        <f t="shared" ref="AN169" si="626">AE169-AF169</f>
        <v>1984</v>
      </c>
      <c r="AO169" s="3">
        <f t="shared" ref="AO169" si="627">AF169</f>
        <v>46</v>
      </c>
      <c r="AQ169" s="6">
        <f t="shared" ref="AQ169" si="628">(B169-B168)/B168</f>
        <v>6.6360254457251576E-3</v>
      </c>
      <c r="AR169" s="6">
        <f t="shared" ref="AR169" si="629">(E169-E168)/E168</f>
        <v>1.2496604183645748E-2</v>
      </c>
      <c r="AS169" s="6">
        <f t="shared" ref="AS169" si="630">(G169-G168)/G168</f>
        <v>7.2900158478605384E-2</v>
      </c>
      <c r="AT169" s="6">
        <f t="shared" ref="AT169" si="631">(H169-H168)/H168</f>
        <v>0</v>
      </c>
      <c r="AU169" s="6">
        <f t="shared" ref="AU169" si="632">(J169-J168)/J168</f>
        <v>-0.16666666666666666</v>
      </c>
      <c r="AV169" s="6">
        <f t="shared" ref="AV169" si="633">(M169-M168)/M168</f>
        <v>7.9447322970639028E-2</v>
      </c>
      <c r="AW169" s="6">
        <f t="shared" ref="AW169" si="634">(N169-N168)/N168</f>
        <v>0</v>
      </c>
      <c r="AX169" s="6">
        <f t="shared" ref="AX169" si="635">(O169-O168)/O168</f>
        <v>0</v>
      </c>
      <c r="AZ169" s="2">
        <f t="shared" ref="AZ169" si="636">E169/B169</f>
        <v>1.2103164293879247E-2</v>
      </c>
      <c r="BA169" s="17">
        <f t="shared" ref="BA169" si="637">AF169/AE169</f>
        <v>2.2660098522167486E-2</v>
      </c>
      <c r="BB169" s="2">
        <f t="shared" si="452"/>
        <v>1.395224040783472E-2</v>
      </c>
      <c r="BC169" s="2">
        <f t="shared" si="453"/>
        <v>1.2610678830158305E-2</v>
      </c>
      <c r="BD169" s="2">
        <f t="shared" si="454"/>
        <v>1.3415615776764154E-3</v>
      </c>
      <c r="BE169" s="2">
        <f t="shared" si="455"/>
        <v>0.16769519720955192</v>
      </c>
      <c r="BF169" s="2">
        <f t="shared" si="456"/>
        <v>0.74215186477059292</v>
      </c>
      <c r="BG169" s="2">
        <f t="shared" si="457"/>
        <v>7.620069761202039E-2</v>
      </c>
      <c r="BH169" s="2">
        <f t="shared" si="145"/>
        <v>6.9423929098966025E-2</v>
      </c>
      <c r="BI169" s="2">
        <f t="shared" si="146"/>
        <v>7.385524372230428E-3</v>
      </c>
      <c r="BJ169" s="2">
        <f t="shared" si="147"/>
        <v>0.9231905465288035</v>
      </c>
    </row>
    <row r="170" spans="1:62">
      <c r="A170" s="4">
        <v>44059</v>
      </c>
      <c r="B170">
        <v>308979</v>
      </c>
      <c r="E170">
        <v>3766</v>
      </c>
      <c r="G170">
        <v>712</v>
      </c>
      <c r="H170" s="5">
        <v>56</v>
      </c>
      <c r="I170" s="5">
        <v>51</v>
      </c>
      <c r="J170" s="5">
        <v>5</v>
      </c>
      <c r="K170" s="5"/>
      <c r="M170" s="5">
        <v>656</v>
      </c>
      <c r="N170" s="5">
        <v>2769</v>
      </c>
      <c r="O170" s="5">
        <v>285</v>
      </c>
      <c r="Q170">
        <f t="shared" si="426"/>
        <v>56</v>
      </c>
      <c r="R170">
        <f t="shared" si="427"/>
        <v>3110</v>
      </c>
      <c r="Z170">
        <f t="shared" si="428"/>
        <v>2769</v>
      </c>
      <c r="AA170">
        <f t="shared" si="429"/>
        <v>656</v>
      </c>
      <c r="AB170">
        <f t="shared" si="430"/>
        <v>56</v>
      </c>
      <c r="AC170">
        <f t="shared" si="431"/>
        <v>285</v>
      </c>
      <c r="AE170" s="3">
        <f t="shared" ref="AE170" si="638">B170-B169</f>
        <v>1043</v>
      </c>
      <c r="AF170" s="3">
        <f t="shared" ref="AF170" si="639">E170-E169</f>
        <v>39</v>
      </c>
      <c r="AG170" s="3">
        <f t="shared" ref="AG170" si="640">G170-G169</f>
        <v>35</v>
      </c>
      <c r="AH170" s="3">
        <f t="shared" ref="AH170" si="641">H170-H169</f>
        <v>4</v>
      </c>
      <c r="AI170" s="3">
        <f t="shared" ref="AI170" si="642">J170-J169</f>
        <v>0</v>
      </c>
      <c r="AJ170" s="3">
        <f t="shared" ref="AJ170" si="643">M170-M169</f>
        <v>31</v>
      </c>
      <c r="AK170" s="3">
        <f t="shared" ref="AK170" si="644">N170-N169</f>
        <v>3</v>
      </c>
      <c r="AL170" s="3">
        <f t="shared" ref="AL170" si="645">O170-O169</f>
        <v>1</v>
      </c>
      <c r="AM170" s="3"/>
      <c r="AN170" s="3">
        <f t="shared" ref="AN170" si="646">AE170-AF170</f>
        <v>1004</v>
      </c>
      <c r="AO170" s="3">
        <f t="shared" ref="AO170" si="647">AF170</f>
        <v>39</v>
      </c>
      <c r="AQ170" s="6">
        <f t="shared" ref="AQ170" si="648">(B170-B169)/B169</f>
        <v>3.3870674425854723E-3</v>
      </c>
      <c r="AR170" s="6">
        <f t="shared" ref="AR170" si="649">(E170-E169)/E169</f>
        <v>1.046418030587604E-2</v>
      </c>
      <c r="AS170" s="6">
        <f t="shared" ref="AS170" si="650">(G170-G169)/G169</f>
        <v>5.1698670605612999E-2</v>
      </c>
      <c r="AT170" s="6">
        <f t="shared" ref="AT170" si="651">(H170-H169)/H169</f>
        <v>7.6923076923076927E-2</v>
      </c>
      <c r="AU170" s="6">
        <f t="shared" ref="AU170" si="652">(J170-J169)/J169</f>
        <v>0</v>
      </c>
      <c r="AV170" s="6">
        <f t="shared" ref="AV170" si="653">(M170-M169)/M169</f>
        <v>4.9599999999999998E-2</v>
      </c>
      <c r="AW170" s="6">
        <f t="shared" ref="AW170" si="654">(N170-N169)/N169</f>
        <v>1.0845986984815619E-3</v>
      </c>
      <c r="AX170" s="6">
        <f t="shared" ref="AX170" si="655">(O170-O169)/O169</f>
        <v>3.5211267605633804E-3</v>
      </c>
      <c r="AZ170" s="2">
        <f t="shared" ref="AZ170" si="656">E170/B170</f>
        <v>1.2188530612112797E-2</v>
      </c>
      <c r="BA170" s="17">
        <f t="shared" ref="BA170" si="657">AF170/AE170</f>
        <v>3.7392138063279005E-2</v>
      </c>
      <c r="BB170" s="2">
        <f t="shared" si="452"/>
        <v>1.4869888475836431E-2</v>
      </c>
      <c r="BC170" s="2">
        <f t="shared" si="453"/>
        <v>1.3542219861922463E-2</v>
      </c>
      <c r="BD170" s="2">
        <f t="shared" si="454"/>
        <v>1.3276686139139671E-3</v>
      </c>
      <c r="BE170" s="2">
        <f t="shared" si="455"/>
        <v>0.17419012214551249</v>
      </c>
      <c r="BF170" s="2">
        <f t="shared" si="456"/>
        <v>0.73526287838555493</v>
      </c>
      <c r="BG170" s="2">
        <f t="shared" si="457"/>
        <v>7.5677110993096125E-2</v>
      </c>
      <c r="BH170" s="2">
        <f t="shared" si="145"/>
        <v>7.1629213483146062E-2</v>
      </c>
      <c r="BI170" s="2">
        <f t="shared" si="146"/>
        <v>7.0224719101123594E-3</v>
      </c>
      <c r="BJ170" s="2">
        <f t="shared" si="147"/>
        <v>0.9213483146067416</v>
      </c>
    </row>
    <row r="171" spans="1:62">
      <c r="A171" s="4">
        <v>44060</v>
      </c>
      <c r="B171">
        <v>310605</v>
      </c>
      <c r="E171">
        <v>3780</v>
      </c>
      <c r="G171">
        <v>718</v>
      </c>
      <c r="H171" s="5">
        <v>60</v>
      </c>
      <c r="I171" s="5">
        <v>54</v>
      </c>
      <c r="J171" s="5">
        <v>6</v>
      </c>
      <c r="K171" s="5"/>
      <c r="M171" s="5">
        <v>658</v>
      </c>
      <c r="N171" s="5">
        <v>2776</v>
      </c>
      <c r="O171" s="5">
        <v>286</v>
      </c>
      <c r="Q171">
        <f t="shared" si="426"/>
        <v>60</v>
      </c>
      <c r="R171">
        <f t="shared" si="427"/>
        <v>3122</v>
      </c>
      <c r="Z171">
        <f t="shared" si="428"/>
        <v>2776</v>
      </c>
      <c r="AA171">
        <f t="shared" si="429"/>
        <v>658</v>
      </c>
      <c r="AB171">
        <f t="shared" si="430"/>
        <v>60</v>
      </c>
      <c r="AC171">
        <f t="shared" si="431"/>
        <v>286</v>
      </c>
      <c r="AE171" s="3">
        <f t="shared" ref="AE171" si="658">B171-B170</f>
        <v>1626</v>
      </c>
      <c r="AF171" s="3">
        <f t="shared" ref="AF171" si="659">E171-E170</f>
        <v>14</v>
      </c>
      <c r="AG171" s="3">
        <f t="shared" ref="AG171" si="660">G171-G170</f>
        <v>6</v>
      </c>
      <c r="AH171" s="3">
        <f t="shared" ref="AH171" si="661">H171-H170</f>
        <v>4</v>
      </c>
      <c r="AI171" s="3">
        <f t="shared" ref="AI171" si="662">J171-J170</f>
        <v>1</v>
      </c>
      <c r="AJ171" s="3">
        <f t="shared" ref="AJ171" si="663">M171-M170</f>
        <v>2</v>
      </c>
      <c r="AK171" s="3">
        <f t="shared" ref="AK171" si="664">N171-N170</f>
        <v>7</v>
      </c>
      <c r="AL171" s="3">
        <f t="shared" ref="AL171" si="665">O171-O170</f>
        <v>1</v>
      </c>
      <c r="AM171" s="3"/>
      <c r="AN171" s="3">
        <f t="shared" ref="AN171" si="666">AE171-AF171</f>
        <v>1612</v>
      </c>
      <c r="AO171" s="3">
        <f t="shared" ref="AO171" si="667">AF171</f>
        <v>14</v>
      </c>
      <c r="AQ171" s="6">
        <f t="shared" ref="AQ171" si="668">(B171-B170)/B170</f>
        <v>5.2624935675240061E-3</v>
      </c>
      <c r="AR171" s="6">
        <f t="shared" ref="AR171" si="669">(E171-E170)/E170</f>
        <v>3.7174721189591076E-3</v>
      </c>
      <c r="AS171" s="6">
        <f t="shared" ref="AS171" si="670">(G171-G170)/G170</f>
        <v>8.4269662921348312E-3</v>
      </c>
      <c r="AT171" s="6">
        <f t="shared" ref="AT171" si="671">(H171-H170)/H170</f>
        <v>7.1428571428571425E-2</v>
      </c>
      <c r="AU171" s="6">
        <f t="shared" ref="AU171" si="672">(J171-J170)/J170</f>
        <v>0.2</v>
      </c>
      <c r="AV171" s="6">
        <f t="shared" ref="AV171" si="673">(M171-M170)/M170</f>
        <v>3.0487804878048782E-3</v>
      </c>
      <c r="AW171" s="6">
        <f t="shared" ref="AW171" si="674">(N171-N170)/N170</f>
        <v>2.527988443481401E-3</v>
      </c>
      <c r="AX171" s="6">
        <f t="shared" ref="AX171" si="675">(O171-O170)/O170</f>
        <v>3.5087719298245615E-3</v>
      </c>
      <c r="AZ171" s="2">
        <f t="shared" ref="AZ171" si="676">E171/B171</f>
        <v>1.2169797652967596E-2</v>
      </c>
      <c r="BA171" s="17">
        <f t="shared" ref="BA171" si="677">AF171/AE171</f>
        <v>8.6100861008610082E-3</v>
      </c>
      <c r="BB171" s="2">
        <f t="shared" si="452"/>
        <v>1.5873015873015872E-2</v>
      </c>
      <c r="BC171" s="2">
        <f t="shared" si="453"/>
        <v>1.4285714285714285E-2</v>
      </c>
      <c r="BD171" s="2">
        <f t="shared" si="454"/>
        <v>1.5873015873015873E-3</v>
      </c>
      <c r="BE171" s="2">
        <f t="shared" si="455"/>
        <v>0.17407407407407408</v>
      </c>
      <c r="BF171" s="2">
        <f t="shared" si="456"/>
        <v>0.73439153439153437</v>
      </c>
      <c r="BG171" s="2">
        <f t="shared" si="457"/>
        <v>7.5661375661375666E-2</v>
      </c>
      <c r="BH171" s="2">
        <f t="shared" si="145"/>
        <v>7.5208913649025072E-2</v>
      </c>
      <c r="BI171" s="2">
        <f t="shared" si="146"/>
        <v>8.356545961002786E-3</v>
      </c>
      <c r="BJ171" s="2">
        <f t="shared" si="147"/>
        <v>0.91643454038997219</v>
      </c>
    </row>
    <row r="172" spans="1:62">
      <c r="A172" s="4">
        <v>44061</v>
      </c>
      <c r="B172">
        <v>313011</v>
      </c>
      <c r="E172">
        <v>3793</v>
      </c>
      <c r="G172">
        <v>722</v>
      </c>
      <c r="H172" s="5">
        <v>60</v>
      </c>
      <c r="I172" s="5">
        <v>54</v>
      </c>
      <c r="J172" s="5">
        <v>6</v>
      </c>
      <c r="K172" s="5"/>
      <c r="M172" s="5">
        <v>662</v>
      </c>
      <c r="N172" s="5">
        <v>2785</v>
      </c>
      <c r="O172" s="5">
        <v>286</v>
      </c>
      <c r="Q172">
        <f t="shared" si="426"/>
        <v>60</v>
      </c>
      <c r="R172">
        <f t="shared" si="427"/>
        <v>3131</v>
      </c>
      <c r="Z172">
        <f t="shared" si="428"/>
        <v>2785</v>
      </c>
      <c r="AA172">
        <f t="shared" si="429"/>
        <v>662</v>
      </c>
      <c r="AB172">
        <f t="shared" si="430"/>
        <v>60</v>
      </c>
      <c r="AC172">
        <f t="shared" si="431"/>
        <v>286</v>
      </c>
      <c r="AE172" s="3">
        <f t="shared" ref="AE172" si="678">B172-B171</f>
        <v>2406</v>
      </c>
      <c r="AF172" s="3">
        <f t="shared" ref="AF172" si="679">E172-E171</f>
        <v>13</v>
      </c>
      <c r="AG172" s="3">
        <f t="shared" ref="AG172" si="680">G172-G171</f>
        <v>4</v>
      </c>
      <c r="AH172" s="3">
        <f t="shared" ref="AH172" si="681">H172-H171</f>
        <v>0</v>
      </c>
      <c r="AI172" s="3">
        <f t="shared" ref="AI172" si="682">J172-J171</f>
        <v>0</v>
      </c>
      <c r="AJ172" s="3">
        <f t="shared" ref="AJ172" si="683">M172-M171</f>
        <v>4</v>
      </c>
      <c r="AK172" s="3">
        <f t="shared" ref="AK172" si="684">N172-N171</f>
        <v>9</v>
      </c>
      <c r="AL172" s="3">
        <f t="shared" ref="AL172" si="685">O172-O171</f>
        <v>0</v>
      </c>
      <c r="AM172" s="3"/>
      <c r="AN172" s="3">
        <f t="shared" ref="AN172" si="686">AE172-AF172</f>
        <v>2393</v>
      </c>
      <c r="AO172" s="3">
        <f t="shared" ref="AO172" si="687">AF172</f>
        <v>13</v>
      </c>
      <c r="AQ172" s="6">
        <f t="shared" ref="AQ172" si="688">(B172-B171)/B171</f>
        <v>7.7461727918095328E-3</v>
      </c>
      <c r="AR172" s="6">
        <f t="shared" ref="AR172" si="689">(E172-E171)/E171</f>
        <v>3.4391534391534392E-3</v>
      </c>
      <c r="AS172" s="6">
        <f t="shared" ref="AS172" si="690">(G172-G171)/G171</f>
        <v>5.5710306406685237E-3</v>
      </c>
      <c r="AT172" s="6">
        <f t="shared" ref="AT172" si="691">(H172-H171)/H171</f>
        <v>0</v>
      </c>
      <c r="AU172" s="6">
        <f t="shared" ref="AU172" si="692">(J172-J171)/J171</f>
        <v>0</v>
      </c>
      <c r="AV172" s="6">
        <f t="shared" ref="AV172" si="693">(M172-M171)/M171</f>
        <v>6.0790273556231003E-3</v>
      </c>
      <c r="AW172" s="6">
        <f t="shared" ref="AW172" si="694">(N172-N171)/N171</f>
        <v>3.2420749279538905E-3</v>
      </c>
      <c r="AX172" s="6">
        <f t="shared" ref="AX172" si="695">(O172-O171)/O171</f>
        <v>0</v>
      </c>
      <c r="AZ172" s="2">
        <f t="shared" ref="AZ172" si="696">E172/B172</f>
        <v>1.2117784997971318E-2</v>
      </c>
      <c r="BA172" s="17">
        <f t="shared" ref="BA172" si="697">AF172/AE172</f>
        <v>5.4031587697423106E-3</v>
      </c>
      <c r="BB172" s="2">
        <f t="shared" si="452"/>
        <v>1.5818613234906406E-2</v>
      </c>
      <c r="BC172" s="2">
        <f t="shared" si="453"/>
        <v>1.4236751911415766E-2</v>
      </c>
      <c r="BD172" s="2">
        <f t="shared" si="454"/>
        <v>1.5818613234906407E-3</v>
      </c>
      <c r="BE172" s="2">
        <f t="shared" si="455"/>
        <v>0.17453203269180068</v>
      </c>
      <c r="BF172" s="2">
        <f t="shared" si="456"/>
        <v>0.73424729765357233</v>
      </c>
      <c r="BG172" s="2">
        <f t="shared" si="457"/>
        <v>7.5402056419720531E-2</v>
      </c>
      <c r="BH172" s="2">
        <f t="shared" si="145"/>
        <v>7.4792243767313013E-2</v>
      </c>
      <c r="BI172" s="2">
        <f t="shared" si="146"/>
        <v>8.3102493074792248E-3</v>
      </c>
      <c r="BJ172" s="2">
        <f t="shared" si="147"/>
        <v>0.91689750692520777</v>
      </c>
    </row>
    <row r="173" spans="1:62">
      <c r="A173" s="4">
        <v>44062</v>
      </c>
      <c r="B173">
        <v>315870</v>
      </c>
      <c r="E173">
        <v>3838</v>
      </c>
      <c r="G173">
        <v>766</v>
      </c>
      <c r="H173" s="5">
        <v>61</v>
      </c>
      <c r="I173" s="5">
        <v>53</v>
      </c>
      <c r="J173" s="5">
        <v>8</v>
      </c>
      <c r="K173" s="5"/>
      <c r="M173" s="5">
        <v>705</v>
      </c>
      <c r="N173" s="5">
        <v>2786</v>
      </c>
      <c r="O173" s="5">
        <v>286</v>
      </c>
      <c r="Q173">
        <f t="shared" si="426"/>
        <v>61</v>
      </c>
      <c r="R173">
        <f t="shared" si="427"/>
        <v>3133</v>
      </c>
      <c r="Z173">
        <f t="shared" si="428"/>
        <v>2786</v>
      </c>
      <c r="AA173">
        <f t="shared" si="429"/>
        <v>705</v>
      </c>
      <c r="AB173">
        <f t="shared" si="430"/>
        <v>61</v>
      </c>
      <c r="AC173">
        <f t="shared" si="431"/>
        <v>286</v>
      </c>
      <c r="AE173" s="3">
        <f t="shared" ref="AE173" si="698">B173-B172</f>
        <v>2859</v>
      </c>
      <c r="AF173" s="3">
        <f t="shared" ref="AF173" si="699">E173-E172</f>
        <v>45</v>
      </c>
      <c r="AG173" s="3">
        <f t="shared" ref="AG173" si="700">G173-G172</f>
        <v>44</v>
      </c>
      <c r="AH173" s="3">
        <f t="shared" ref="AH173" si="701">H173-H172</f>
        <v>1</v>
      </c>
      <c r="AI173" s="3">
        <f t="shared" ref="AI173" si="702">J173-J172</f>
        <v>2</v>
      </c>
      <c r="AJ173" s="3">
        <f t="shared" ref="AJ173" si="703">M173-M172</f>
        <v>43</v>
      </c>
      <c r="AK173" s="3">
        <f t="shared" ref="AK173" si="704">N173-N172</f>
        <v>1</v>
      </c>
      <c r="AL173" s="3">
        <f t="shared" ref="AL173" si="705">O173-O172</f>
        <v>0</v>
      </c>
      <c r="AM173" s="3"/>
      <c r="AN173" s="3">
        <f t="shared" ref="AN173" si="706">AE173-AF173</f>
        <v>2814</v>
      </c>
      <c r="AO173" s="3">
        <f t="shared" ref="AO173" si="707">AF173</f>
        <v>45</v>
      </c>
      <c r="AQ173" s="6">
        <f t="shared" ref="AQ173" si="708">(B173-B172)/B172</f>
        <v>9.1338643050883194E-3</v>
      </c>
      <c r="AR173" s="6">
        <f t="shared" ref="AR173" si="709">(E173-E172)/E172</f>
        <v>1.1863959926179805E-2</v>
      </c>
      <c r="AS173" s="6">
        <f t="shared" ref="AS173" si="710">(G173-G172)/G172</f>
        <v>6.0941828254847646E-2</v>
      </c>
      <c r="AT173" s="6">
        <f t="shared" ref="AT173" si="711">(H173-H172)/H172</f>
        <v>1.6666666666666666E-2</v>
      </c>
      <c r="AU173" s="6">
        <f t="shared" ref="AU173" si="712">(J173-J172)/J172</f>
        <v>0.33333333333333331</v>
      </c>
      <c r="AV173" s="6">
        <f t="shared" ref="AV173" si="713">(M173-M172)/M172</f>
        <v>6.4954682779456194E-2</v>
      </c>
      <c r="AW173" s="6">
        <f t="shared" ref="AW173" si="714">(N173-N172)/N172</f>
        <v>3.590664272890485E-4</v>
      </c>
      <c r="AX173" s="6">
        <f t="shared" ref="AX173" si="715">(O173-O172)/O172</f>
        <v>0</v>
      </c>
      <c r="AZ173" s="2">
        <f t="shared" ref="AZ173" si="716">E173/B173</f>
        <v>1.2150568271757369E-2</v>
      </c>
      <c r="BA173" s="17">
        <f t="shared" ref="BA173" si="717">AF173/AE173</f>
        <v>1.5739769150052464E-2</v>
      </c>
      <c r="BB173" s="2">
        <f t="shared" si="452"/>
        <v>1.5893694632621157E-2</v>
      </c>
      <c r="BC173" s="2">
        <f t="shared" si="453"/>
        <v>1.3809275664408547E-2</v>
      </c>
      <c r="BD173" s="2">
        <f t="shared" si="454"/>
        <v>2.0844189682126106E-3</v>
      </c>
      <c r="BE173" s="2">
        <f t="shared" si="455"/>
        <v>0.18368942157373633</v>
      </c>
      <c r="BF173" s="2">
        <f t="shared" si="456"/>
        <v>0.72589890568004167</v>
      </c>
      <c r="BG173" s="2">
        <f t="shared" si="457"/>
        <v>7.4517978113600836E-2</v>
      </c>
      <c r="BH173" s="2">
        <f t="shared" si="145"/>
        <v>6.919060052219321E-2</v>
      </c>
      <c r="BI173" s="2">
        <f t="shared" si="146"/>
        <v>1.0443864229765013E-2</v>
      </c>
      <c r="BJ173" s="2">
        <f t="shared" si="147"/>
        <v>0.92036553524804177</v>
      </c>
    </row>
    <row r="174" spans="1:62">
      <c r="A174" s="4">
        <v>44063</v>
      </c>
      <c r="B174">
        <v>318852</v>
      </c>
      <c r="E174">
        <v>3875</v>
      </c>
      <c r="G174">
        <v>790</v>
      </c>
      <c r="H174" s="5">
        <v>49</v>
      </c>
      <c r="I174" s="5">
        <v>41</v>
      </c>
      <c r="J174" s="5">
        <v>8</v>
      </c>
      <c r="K174" s="5"/>
      <c r="M174" s="5">
        <v>741</v>
      </c>
      <c r="N174" s="5">
        <v>2799</v>
      </c>
      <c r="O174" s="5">
        <v>286</v>
      </c>
      <c r="Q174">
        <f t="shared" si="426"/>
        <v>49</v>
      </c>
      <c r="R174">
        <f t="shared" si="427"/>
        <v>3134</v>
      </c>
      <c r="Z174">
        <f t="shared" si="428"/>
        <v>2799</v>
      </c>
      <c r="AA174">
        <f t="shared" si="429"/>
        <v>741</v>
      </c>
      <c r="AB174">
        <f t="shared" si="430"/>
        <v>49</v>
      </c>
      <c r="AC174">
        <f t="shared" si="431"/>
        <v>286</v>
      </c>
      <c r="AE174" s="3">
        <f t="shared" ref="AE174" si="718">B174-B173</f>
        <v>2982</v>
      </c>
      <c r="AF174" s="3">
        <f t="shared" ref="AF174" si="719">E174-E173</f>
        <v>37</v>
      </c>
      <c r="AG174" s="3">
        <f t="shared" ref="AG174" si="720">G174-G173</f>
        <v>24</v>
      </c>
      <c r="AH174" s="3">
        <f t="shared" ref="AH174" si="721">H174-H173</f>
        <v>-12</v>
      </c>
      <c r="AI174" s="3">
        <f t="shared" ref="AI174" si="722">J174-J173</f>
        <v>0</v>
      </c>
      <c r="AJ174" s="3">
        <f t="shared" ref="AJ174" si="723">M174-M173</f>
        <v>36</v>
      </c>
      <c r="AK174" s="3">
        <f t="shared" ref="AK174" si="724">N174-N173</f>
        <v>13</v>
      </c>
      <c r="AL174" s="3">
        <f t="shared" ref="AL174" si="725">O174-O173</f>
        <v>0</v>
      </c>
      <c r="AM174" s="3"/>
      <c r="AN174" s="3">
        <f t="shared" ref="AN174" si="726">AE174-AF174</f>
        <v>2945</v>
      </c>
      <c r="AO174" s="3">
        <f t="shared" ref="AO174" si="727">AF174</f>
        <v>37</v>
      </c>
      <c r="AQ174" s="6">
        <f t="shared" ref="AQ174" si="728">(B174-B173)/B173</f>
        <v>9.4405926488745368E-3</v>
      </c>
      <c r="AR174" s="6">
        <f t="shared" ref="AR174" si="729">(E174-E173)/E173</f>
        <v>9.6404377279833246E-3</v>
      </c>
      <c r="AS174" s="6">
        <f t="shared" ref="AS174" si="730">(G174-G173)/G173</f>
        <v>3.1331592689295036E-2</v>
      </c>
      <c r="AT174" s="6">
        <f t="shared" ref="AT174" si="731">(H174-H173)/H173</f>
        <v>-0.19672131147540983</v>
      </c>
      <c r="AU174" s="6">
        <f t="shared" ref="AU174" si="732">(J174-J173)/J173</f>
        <v>0</v>
      </c>
      <c r="AV174" s="6">
        <f t="shared" ref="AV174" si="733">(M174-M173)/M173</f>
        <v>5.106382978723404E-2</v>
      </c>
      <c r="AW174" s="6">
        <f t="shared" ref="AW174" si="734">(N174-N173)/N173</f>
        <v>4.6661880832735104E-3</v>
      </c>
      <c r="AX174" s="6">
        <f t="shared" ref="AX174" si="735">(O174-O173)/O173</f>
        <v>0</v>
      </c>
      <c r="AZ174" s="2">
        <f t="shared" ref="AZ174" si="736">E174/B174</f>
        <v>1.2152973793484125E-2</v>
      </c>
      <c r="BA174" s="17">
        <f t="shared" ref="BA174" si="737">AF174/AE174</f>
        <v>1.2407780013413815E-2</v>
      </c>
      <c r="BB174" s="2">
        <f t="shared" si="452"/>
        <v>1.264516129032258E-2</v>
      </c>
      <c r="BC174" s="2">
        <f t="shared" si="453"/>
        <v>1.0580645161290323E-2</v>
      </c>
      <c r="BD174" s="2">
        <f t="shared" si="454"/>
        <v>2.0645161290322581E-3</v>
      </c>
      <c r="BE174" s="2">
        <f t="shared" si="455"/>
        <v>0.19122580645161291</v>
      </c>
      <c r="BF174" s="2">
        <f t="shared" si="456"/>
        <v>0.72232258064516131</v>
      </c>
      <c r="BG174" s="2">
        <f t="shared" si="457"/>
        <v>7.3806451612903223E-2</v>
      </c>
      <c r="BH174" s="2">
        <f t="shared" si="145"/>
        <v>5.1898734177215189E-2</v>
      </c>
      <c r="BI174" s="2">
        <f t="shared" si="146"/>
        <v>1.0126582278481013E-2</v>
      </c>
      <c r="BJ174" s="2">
        <f t="shared" si="147"/>
        <v>0.9379746835443038</v>
      </c>
    </row>
    <row r="175" spans="1:62">
      <c r="A175" s="4">
        <v>44064</v>
      </c>
      <c r="B175">
        <v>321981</v>
      </c>
      <c r="E175">
        <v>3919</v>
      </c>
      <c r="G175">
        <v>828</v>
      </c>
      <c r="H175" s="5">
        <v>53</v>
      </c>
      <c r="I175" s="5">
        <v>45</v>
      </c>
      <c r="J175" s="5">
        <v>8</v>
      </c>
      <c r="K175" s="5"/>
      <c r="M175" s="5">
        <v>775</v>
      </c>
      <c r="N175" s="5">
        <v>2805</v>
      </c>
      <c r="O175" s="5">
        <v>286</v>
      </c>
      <c r="Q175">
        <f t="shared" si="426"/>
        <v>53</v>
      </c>
      <c r="R175">
        <f t="shared" si="427"/>
        <v>3144</v>
      </c>
      <c r="Z175">
        <f t="shared" si="428"/>
        <v>2805</v>
      </c>
      <c r="AA175">
        <f t="shared" si="429"/>
        <v>775</v>
      </c>
      <c r="AB175">
        <f t="shared" si="430"/>
        <v>53</v>
      </c>
      <c r="AC175">
        <f t="shared" si="431"/>
        <v>286</v>
      </c>
      <c r="AE175" s="3">
        <f t="shared" ref="AE175" si="738">B175-B174</f>
        <v>3129</v>
      </c>
      <c r="AF175" s="3">
        <f t="shared" ref="AF175" si="739">E175-E174</f>
        <v>44</v>
      </c>
      <c r="AG175" s="3">
        <f t="shared" ref="AG175" si="740">G175-G174</f>
        <v>38</v>
      </c>
      <c r="AH175" s="3">
        <f t="shared" ref="AH175" si="741">H175-H174</f>
        <v>4</v>
      </c>
      <c r="AI175" s="3">
        <f t="shared" ref="AI175" si="742">J175-J174</f>
        <v>0</v>
      </c>
      <c r="AJ175" s="3">
        <f t="shared" ref="AJ175" si="743">M175-M174</f>
        <v>34</v>
      </c>
      <c r="AK175" s="3">
        <f t="shared" ref="AK175" si="744">N175-N174</f>
        <v>6</v>
      </c>
      <c r="AL175" s="3">
        <f t="shared" ref="AL175" si="745">O175-O174</f>
        <v>0</v>
      </c>
      <c r="AM175" s="3"/>
      <c r="AN175" s="3">
        <f t="shared" ref="AN175" si="746">AE175-AF175</f>
        <v>3085</v>
      </c>
      <c r="AO175" s="3">
        <f t="shared" ref="AO175" si="747">AF175</f>
        <v>44</v>
      </c>
      <c r="AQ175" s="6">
        <f t="shared" ref="AQ175" si="748">(B175-B174)/B174</f>
        <v>9.8133303225320847E-3</v>
      </c>
      <c r="AR175" s="6">
        <f t="shared" ref="AR175" si="749">(E175-E174)/E174</f>
        <v>1.135483870967742E-2</v>
      </c>
      <c r="AS175" s="6">
        <f t="shared" ref="AS175" si="750">(G175-G174)/G174</f>
        <v>4.810126582278481E-2</v>
      </c>
      <c r="AT175" s="6">
        <f t="shared" ref="AT175" si="751">(H175-H174)/H174</f>
        <v>8.1632653061224483E-2</v>
      </c>
      <c r="AU175" s="6">
        <f t="shared" ref="AU175" si="752">(J175-J174)/J174</f>
        <v>0</v>
      </c>
      <c r="AV175" s="6">
        <f t="shared" ref="AV175" si="753">(M175-M174)/M174</f>
        <v>4.5883940620782729E-2</v>
      </c>
      <c r="AW175" s="6">
        <f t="shared" ref="AW175" si="754">(N175-N174)/N174</f>
        <v>2.1436227224008574E-3</v>
      </c>
      <c r="AX175" s="6">
        <f t="shared" ref="AX175" si="755">(O175-O174)/O174</f>
        <v>0</v>
      </c>
      <c r="AZ175" s="2">
        <f t="shared" ref="AZ175" si="756">E175/B175</f>
        <v>1.2171525649028981E-2</v>
      </c>
      <c r="BA175" s="17">
        <f t="shared" ref="BA175" si="757">AF175/AE175</f>
        <v>1.4062000639181848E-2</v>
      </c>
      <c r="BB175" s="2">
        <f t="shared" si="452"/>
        <v>1.3523858127073234E-2</v>
      </c>
      <c r="BC175" s="2">
        <f t="shared" si="453"/>
        <v>1.1482521051288594E-2</v>
      </c>
      <c r="BD175" s="2">
        <f t="shared" si="454"/>
        <v>2.0413370757846388E-3</v>
      </c>
      <c r="BE175" s="2">
        <f t="shared" si="455"/>
        <v>0.19775452921663689</v>
      </c>
      <c r="BF175" s="2">
        <f t="shared" si="456"/>
        <v>0.71574381219698902</v>
      </c>
      <c r="BG175" s="2">
        <f t="shared" si="457"/>
        <v>7.2977800459300843E-2</v>
      </c>
      <c r="BH175" s="2">
        <f t="shared" si="145"/>
        <v>5.434782608695652E-2</v>
      </c>
      <c r="BI175" s="2">
        <f t="shared" si="146"/>
        <v>9.6618357487922701E-3</v>
      </c>
      <c r="BJ175" s="2">
        <f t="shared" si="147"/>
        <v>0.93599033816425126</v>
      </c>
    </row>
    <row r="176" spans="1:62">
      <c r="A176" s="4">
        <v>44065</v>
      </c>
      <c r="B176">
        <v>324201</v>
      </c>
      <c r="E176">
        <v>3967</v>
      </c>
      <c r="G176">
        <v>874</v>
      </c>
      <c r="H176" s="5">
        <v>53</v>
      </c>
      <c r="I176" s="5">
        <v>45</v>
      </c>
      <c r="J176" s="5">
        <v>8</v>
      </c>
      <c r="K176" s="5"/>
      <c r="M176" s="5">
        <v>821</v>
      </c>
      <c r="N176" s="5">
        <v>2807</v>
      </c>
      <c r="O176" s="5">
        <v>286</v>
      </c>
      <c r="Q176">
        <f t="shared" si="426"/>
        <v>53</v>
      </c>
      <c r="R176">
        <f t="shared" si="427"/>
        <v>3146</v>
      </c>
      <c r="Z176">
        <f t="shared" si="428"/>
        <v>2807</v>
      </c>
      <c r="AA176">
        <f t="shared" si="429"/>
        <v>821</v>
      </c>
      <c r="AB176">
        <f t="shared" si="430"/>
        <v>53</v>
      </c>
      <c r="AC176">
        <f t="shared" si="431"/>
        <v>286</v>
      </c>
      <c r="AE176" s="3">
        <f t="shared" ref="AE176" si="758">B176-B175</f>
        <v>2220</v>
      </c>
      <c r="AF176" s="3">
        <f t="shared" ref="AF176" si="759">E176-E175</f>
        <v>48</v>
      </c>
      <c r="AG176" s="3">
        <f t="shared" ref="AG176" si="760">G176-G175</f>
        <v>46</v>
      </c>
      <c r="AH176" s="3">
        <f t="shared" ref="AH176" si="761">H176-H175</f>
        <v>0</v>
      </c>
      <c r="AI176" s="3">
        <f t="shared" ref="AI176" si="762">J176-J175</f>
        <v>0</v>
      </c>
      <c r="AJ176" s="3">
        <f t="shared" ref="AJ176" si="763">M176-M175</f>
        <v>46</v>
      </c>
      <c r="AK176" s="3">
        <f t="shared" ref="AK176" si="764">N176-N175</f>
        <v>2</v>
      </c>
      <c r="AL176" s="3">
        <f t="shared" ref="AL176" si="765">O176-O175</f>
        <v>0</v>
      </c>
      <c r="AM176" s="3"/>
      <c r="AN176" s="3">
        <f t="shared" ref="AN176" si="766">AE176-AF176</f>
        <v>2172</v>
      </c>
      <c r="AO176" s="3">
        <f t="shared" ref="AO176" si="767">AF176</f>
        <v>48</v>
      </c>
      <c r="AQ176" s="6">
        <f t="shared" ref="AQ176" si="768">(B176-B175)/B175</f>
        <v>6.8948167749028674E-3</v>
      </c>
      <c r="AR176" s="6">
        <f t="shared" ref="AR176" si="769">(E176-E175)/E175</f>
        <v>1.2248022454707833E-2</v>
      </c>
      <c r="AS176" s="6">
        <f t="shared" ref="AS176" si="770">(G176-G175)/G175</f>
        <v>5.5555555555555552E-2</v>
      </c>
      <c r="AT176" s="6">
        <f t="shared" ref="AT176" si="771">(H176-H175)/H175</f>
        <v>0</v>
      </c>
      <c r="AU176" s="6">
        <f t="shared" ref="AU176" si="772">(J176-J175)/J175</f>
        <v>0</v>
      </c>
      <c r="AV176" s="6">
        <f t="shared" ref="AV176" si="773">(M176-M175)/M175</f>
        <v>5.9354838709677421E-2</v>
      </c>
      <c r="AW176" s="6">
        <f t="shared" ref="AW176" si="774">(N176-N175)/N175</f>
        <v>7.1301247771836005E-4</v>
      </c>
      <c r="AX176" s="6">
        <f t="shared" ref="AX176" si="775">(O176-O175)/O175</f>
        <v>0</v>
      </c>
      <c r="AZ176" s="2">
        <f t="shared" ref="AZ176" si="776">E176/B176</f>
        <v>1.2236236162133984E-2</v>
      </c>
      <c r="BA176" s="17">
        <f t="shared" ref="BA176" si="777">AF176/AE176</f>
        <v>2.1621621621621623E-2</v>
      </c>
      <c r="BB176" s="2">
        <f t="shared" si="452"/>
        <v>1.3360221830098312E-2</v>
      </c>
      <c r="BC176" s="2">
        <f t="shared" si="453"/>
        <v>1.1343584572724981E-2</v>
      </c>
      <c r="BD176" s="2">
        <f t="shared" si="454"/>
        <v>2.0166372573733301E-3</v>
      </c>
      <c r="BE176" s="2">
        <f t="shared" si="455"/>
        <v>0.20695739853793799</v>
      </c>
      <c r="BF176" s="2">
        <f t="shared" si="456"/>
        <v>0.70758759768086721</v>
      </c>
      <c r="BG176" s="2">
        <f t="shared" si="457"/>
        <v>7.2094781951096545E-2</v>
      </c>
      <c r="BH176" s="2">
        <f t="shared" si="145"/>
        <v>5.1487414187643021E-2</v>
      </c>
      <c r="BI176" s="2">
        <f t="shared" si="146"/>
        <v>9.1533180778032037E-3</v>
      </c>
      <c r="BJ176" s="2">
        <f t="shared" si="147"/>
        <v>0.9393592677345538</v>
      </c>
    </row>
    <row r="177" spans="1:62">
      <c r="A177" s="4">
        <v>44066</v>
      </c>
      <c r="B177">
        <v>326347</v>
      </c>
      <c r="E177">
        <v>4002</v>
      </c>
      <c r="G177">
        <v>903</v>
      </c>
      <c r="H177" s="5">
        <v>60</v>
      </c>
      <c r="I177" s="5">
        <v>50</v>
      </c>
      <c r="J177" s="5">
        <v>10</v>
      </c>
      <c r="K177" s="5"/>
      <c r="M177" s="5">
        <v>843</v>
      </c>
      <c r="N177" s="5">
        <v>2813</v>
      </c>
      <c r="O177" s="5">
        <v>286</v>
      </c>
      <c r="Q177">
        <f t="shared" si="426"/>
        <v>60</v>
      </c>
      <c r="R177">
        <f t="shared" si="427"/>
        <v>3159</v>
      </c>
      <c r="Z177">
        <f t="shared" si="428"/>
        <v>2813</v>
      </c>
      <c r="AA177">
        <f t="shared" si="429"/>
        <v>843</v>
      </c>
      <c r="AB177">
        <f t="shared" si="430"/>
        <v>60</v>
      </c>
      <c r="AC177">
        <f t="shared" si="431"/>
        <v>286</v>
      </c>
      <c r="AE177" s="3">
        <f t="shared" ref="AE177" si="778">B177-B176</f>
        <v>2146</v>
      </c>
      <c r="AF177" s="3">
        <f t="shared" ref="AF177" si="779">E177-E176</f>
        <v>35</v>
      </c>
      <c r="AG177" s="3">
        <f t="shared" ref="AG177" si="780">G177-G176</f>
        <v>29</v>
      </c>
      <c r="AH177" s="3">
        <f t="shared" ref="AH177" si="781">H177-H176</f>
        <v>7</v>
      </c>
      <c r="AI177" s="3">
        <f t="shared" ref="AI177" si="782">J177-J176</f>
        <v>2</v>
      </c>
      <c r="AJ177" s="3">
        <f t="shared" ref="AJ177" si="783">M177-M176</f>
        <v>22</v>
      </c>
      <c r="AK177" s="3">
        <f t="shared" ref="AK177" si="784">N177-N176</f>
        <v>6</v>
      </c>
      <c r="AL177" s="3">
        <f t="shared" ref="AL177" si="785">O177-O176</f>
        <v>0</v>
      </c>
      <c r="AM177" s="3"/>
      <c r="AN177" s="3">
        <f t="shared" ref="AN177" si="786">AE177-AF177</f>
        <v>2111</v>
      </c>
      <c r="AO177" s="3">
        <f t="shared" ref="AO177" si="787">AF177</f>
        <v>35</v>
      </c>
      <c r="AQ177" s="6">
        <f t="shared" ref="AQ177" si="788">(B177-B176)/B176</f>
        <v>6.6193503413006132E-3</v>
      </c>
      <c r="AR177" s="6">
        <f t="shared" ref="AR177" si="789">(E177-E176)/E176</f>
        <v>8.8227880010083182E-3</v>
      </c>
      <c r="AS177" s="6">
        <f t="shared" ref="AS177" si="790">(G177-G176)/G176</f>
        <v>3.3180778032036611E-2</v>
      </c>
      <c r="AT177" s="6">
        <f t="shared" ref="AT177" si="791">(H177-H176)/H176</f>
        <v>0.13207547169811321</v>
      </c>
      <c r="AU177" s="6">
        <f t="shared" ref="AU177" si="792">(J177-J176)/J176</f>
        <v>0.25</v>
      </c>
      <c r="AV177" s="6">
        <f t="shared" ref="AV177" si="793">(M177-M176)/M176</f>
        <v>2.679658952496955E-2</v>
      </c>
      <c r="AW177" s="6">
        <f t="shared" ref="AW177" si="794">(N177-N176)/N176</f>
        <v>2.1375133594584966E-3</v>
      </c>
      <c r="AX177" s="6">
        <f t="shared" ref="AX177" si="795">(O177-O176)/O176</f>
        <v>0</v>
      </c>
      <c r="AZ177" s="2">
        <f t="shared" ref="AZ177" si="796">E177/B177</f>
        <v>1.2263020649799139E-2</v>
      </c>
      <c r="BA177" s="17">
        <f t="shared" ref="BA177" si="797">AF177/AE177</f>
        <v>1.6309412861136997E-2</v>
      </c>
      <c r="BB177" s="2">
        <f t="shared" si="452"/>
        <v>1.4992503748125937E-2</v>
      </c>
      <c r="BC177" s="2">
        <f t="shared" si="453"/>
        <v>1.249375312343828E-2</v>
      </c>
      <c r="BD177" s="2">
        <f t="shared" si="454"/>
        <v>2.4987506246876563E-3</v>
      </c>
      <c r="BE177" s="2">
        <f t="shared" si="455"/>
        <v>0.21064467766116943</v>
      </c>
      <c r="BF177" s="2">
        <f t="shared" si="456"/>
        <v>0.70289855072463769</v>
      </c>
      <c r="BG177" s="2">
        <f t="shared" si="457"/>
        <v>7.1464267866066966E-2</v>
      </c>
      <c r="BH177" s="2">
        <f t="shared" si="145"/>
        <v>5.537098560354374E-2</v>
      </c>
      <c r="BI177" s="2">
        <f t="shared" si="146"/>
        <v>1.1074197120708749E-2</v>
      </c>
      <c r="BJ177" s="2">
        <f t="shared" si="147"/>
        <v>0.93355481727574752</v>
      </c>
    </row>
    <row r="178" spans="1:62">
      <c r="A178" s="4">
        <v>44067</v>
      </c>
      <c r="B178">
        <v>327815</v>
      </c>
      <c r="E178">
        <v>4067</v>
      </c>
      <c r="G178">
        <v>947</v>
      </c>
      <c r="H178" s="5">
        <v>63</v>
      </c>
      <c r="I178" s="5">
        <v>54</v>
      </c>
      <c r="J178" s="5">
        <v>9</v>
      </c>
      <c r="K178" s="5"/>
      <c r="M178" s="5">
        <v>884</v>
      </c>
      <c r="N178" s="5">
        <v>2834</v>
      </c>
      <c r="O178" s="5">
        <v>286</v>
      </c>
      <c r="Q178">
        <f t="shared" si="426"/>
        <v>63</v>
      </c>
      <c r="R178">
        <f t="shared" si="427"/>
        <v>3183</v>
      </c>
      <c r="Z178">
        <f t="shared" si="428"/>
        <v>2834</v>
      </c>
      <c r="AA178">
        <f t="shared" si="429"/>
        <v>884</v>
      </c>
      <c r="AB178">
        <f t="shared" si="430"/>
        <v>63</v>
      </c>
      <c r="AC178">
        <f t="shared" si="431"/>
        <v>286</v>
      </c>
      <c r="AE178" s="3">
        <f t="shared" ref="AE178" si="798">B178-B177</f>
        <v>1468</v>
      </c>
      <c r="AF178" s="3">
        <f t="shared" ref="AF178" si="799">E178-E177</f>
        <v>65</v>
      </c>
      <c r="AG178" s="3">
        <f t="shared" ref="AG178" si="800">G178-G177</f>
        <v>44</v>
      </c>
      <c r="AH178" s="3">
        <f t="shared" ref="AH178" si="801">H178-H177</f>
        <v>3</v>
      </c>
      <c r="AI178" s="3">
        <f t="shared" ref="AI178" si="802">J178-J177</f>
        <v>-1</v>
      </c>
      <c r="AJ178" s="3">
        <f t="shared" ref="AJ178" si="803">M178-M177</f>
        <v>41</v>
      </c>
      <c r="AK178" s="3">
        <f t="shared" ref="AK178" si="804">N178-N177</f>
        <v>21</v>
      </c>
      <c r="AL178" s="3">
        <f t="shared" ref="AL178" si="805">O178-O177</f>
        <v>0</v>
      </c>
      <c r="AM178" s="3"/>
      <c r="AN178" s="3">
        <f t="shared" ref="AN178" si="806">AE178-AF178</f>
        <v>1403</v>
      </c>
      <c r="AO178" s="3">
        <f t="shared" ref="AO178" si="807">AF178</f>
        <v>65</v>
      </c>
      <c r="AQ178" s="6">
        <f t="shared" ref="AQ178" si="808">(B178-B177)/B177</f>
        <v>4.4982794387569058E-3</v>
      </c>
      <c r="AR178" s="6">
        <f t="shared" ref="AR178" si="809">(E178-E177)/E177</f>
        <v>1.6241879060469765E-2</v>
      </c>
      <c r="AS178" s="6">
        <f t="shared" ref="AS178" si="810">(G178-G177)/G177</f>
        <v>4.8726467331118496E-2</v>
      </c>
      <c r="AT178" s="6">
        <f t="shared" ref="AT178" si="811">(H178-H177)/H177</f>
        <v>0.05</v>
      </c>
      <c r="AU178" s="6">
        <f t="shared" ref="AU178" si="812">(J178-J177)/J177</f>
        <v>-0.1</v>
      </c>
      <c r="AV178" s="6">
        <f t="shared" ref="AV178" si="813">(M178-M177)/M177</f>
        <v>4.8635824436536183E-2</v>
      </c>
      <c r="AW178" s="6">
        <f t="shared" ref="AW178" si="814">(N178-N177)/N177</f>
        <v>7.4653394952008531E-3</v>
      </c>
      <c r="AX178" s="6">
        <f t="shared" ref="AX178" si="815">(O178-O177)/O177</f>
        <v>0</v>
      </c>
      <c r="AZ178" s="2">
        <f t="shared" ref="AZ178" si="816">E178/B178</f>
        <v>1.2406387749187803E-2</v>
      </c>
      <c r="BA178" s="17">
        <f t="shared" ref="BA178" si="817">AF178/AE178</f>
        <v>4.4277929155313353E-2</v>
      </c>
      <c r="BB178" s="2">
        <f t="shared" si="452"/>
        <v>1.549053356282272E-2</v>
      </c>
      <c r="BC178" s="2">
        <f t="shared" si="453"/>
        <v>1.3277600196705187E-2</v>
      </c>
      <c r="BD178" s="2">
        <f t="shared" si="454"/>
        <v>2.2129333661175315E-3</v>
      </c>
      <c r="BE178" s="2">
        <f t="shared" si="455"/>
        <v>0.21735923284976641</v>
      </c>
      <c r="BF178" s="2">
        <f t="shared" si="456"/>
        <v>0.69682812884189815</v>
      </c>
      <c r="BG178" s="2">
        <f t="shared" si="457"/>
        <v>7.0322104745512662E-2</v>
      </c>
      <c r="BH178" s="2">
        <f t="shared" si="145"/>
        <v>5.7022175290390706E-2</v>
      </c>
      <c r="BI178" s="2">
        <f t="shared" si="146"/>
        <v>9.5036958817317843E-3</v>
      </c>
      <c r="BJ178" s="2">
        <f t="shared" si="147"/>
        <v>0.9334741288278775</v>
      </c>
    </row>
    <row r="179" spans="1:62">
      <c r="A179" s="4">
        <v>44068</v>
      </c>
      <c r="B179">
        <v>330449</v>
      </c>
      <c r="E179">
        <v>4091</v>
      </c>
      <c r="G179">
        <v>947</v>
      </c>
      <c r="H179" s="5">
        <v>63</v>
      </c>
      <c r="I179" s="5">
        <v>53</v>
      </c>
      <c r="J179" s="5">
        <v>10</v>
      </c>
      <c r="K179" s="5"/>
      <c r="M179" s="5">
        <v>884</v>
      </c>
      <c r="N179" s="5">
        <v>2858</v>
      </c>
      <c r="O179" s="5">
        <v>286</v>
      </c>
      <c r="Q179">
        <f t="shared" si="426"/>
        <v>63</v>
      </c>
      <c r="R179">
        <f t="shared" si="427"/>
        <v>3207</v>
      </c>
      <c r="Z179">
        <f t="shared" si="428"/>
        <v>2858</v>
      </c>
      <c r="AA179">
        <f t="shared" si="429"/>
        <v>884</v>
      </c>
      <c r="AB179">
        <f t="shared" si="430"/>
        <v>63</v>
      </c>
      <c r="AC179">
        <f t="shared" si="431"/>
        <v>286</v>
      </c>
      <c r="AE179" s="3">
        <f t="shared" ref="AE179" si="818">B179-B178</f>
        <v>2634</v>
      </c>
      <c r="AF179" s="3">
        <f t="shared" ref="AF179" si="819">E179-E178</f>
        <v>24</v>
      </c>
      <c r="AG179" s="3">
        <f t="shared" ref="AG179" si="820">G179-G178</f>
        <v>0</v>
      </c>
      <c r="AH179" s="3">
        <f t="shared" ref="AH179" si="821">H179-H178</f>
        <v>0</v>
      </c>
      <c r="AI179" s="3">
        <f t="shared" ref="AI179" si="822">J179-J178</f>
        <v>1</v>
      </c>
      <c r="AJ179" s="3">
        <f t="shared" ref="AJ179" si="823">M179-M178</f>
        <v>0</v>
      </c>
      <c r="AK179" s="3">
        <f t="shared" ref="AK179" si="824">N179-N178</f>
        <v>24</v>
      </c>
      <c r="AL179" s="3">
        <f t="shared" ref="AL179" si="825">O179-O178</f>
        <v>0</v>
      </c>
      <c r="AM179" s="3"/>
      <c r="AN179" s="3">
        <f t="shared" ref="AN179" si="826">AE179-AF179</f>
        <v>2610</v>
      </c>
      <c r="AO179" s="3">
        <f t="shared" ref="AO179" si="827">AF179</f>
        <v>24</v>
      </c>
      <c r="AQ179" s="6">
        <f t="shared" ref="AQ179" si="828">(B179-B178)/B178</f>
        <v>8.0350197519942646E-3</v>
      </c>
      <c r="AR179" s="6">
        <f t="shared" ref="AR179" si="829">(E179-E178)/E178</f>
        <v>5.9011556429800832E-3</v>
      </c>
      <c r="AS179" s="6">
        <f t="shared" ref="AS179" si="830">(G179-G178)/G178</f>
        <v>0</v>
      </c>
      <c r="AT179" s="6">
        <f t="shared" ref="AT179" si="831">(H179-H178)/H178</f>
        <v>0</v>
      </c>
      <c r="AU179" s="6">
        <f t="shared" ref="AU179" si="832">(J179-J178)/J178</f>
        <v>0.1111111111111111</v>
      </c>
      <c r="AV179" s="6">
        <f t="shared" ref="AV179" si="833">(M179-M178)/M178</f>
        <v>0</v>
      </c>
      <c r="AW179" s="6">
        <f t="shared" ref="AW179" si="834">(N179-N178)/N178</f>
        <v>8.4685956245589278E-3</v>
      </c>
      <c r="AX179" s="6">
        <f t="shared" ref="AX179" si="835">(O179-O178)/O178</f>
        <v>0</v>
      </c>
      <c r="AZ179" s="2">
        <f t="shared" ref="AZ179" si="836">E179/B179</f>
        <v>1.238012522355946E-2</v>
      </c>
      <c r="BA179" s="17">
        <f t="shared" ref="BA179" si="837">AF179/AE179</f>
        <v>9.1116173120728925E-3</v>
      </c>
      <c r="BB179" s="2">
        <f t="shared" si="452"/>
        <v>1.5399657785382548E-2</v>
      </c>
      <c r="BC179" s="2">
        <f t="shared" si="453"/>
        <v>1.2955267660718651E-2</v>
      </c>
      <c r="BD179" s="2">
        <f t="shared" si="454"/>
        <v>2.4443901246638962E-3</v>
      </c>
      <c r="BE179" s="2">
        <f t="shared" si="455"/>
        <v>0.21608408702028845</v>
      </c>
      <c r="BF179" s="2">
        <f t="shared" si="456"/>
        <v>0.69860669762894156</v>
      </c>
      <c r="BG179" s="2">
        <f t="shared" si="457"/>
        <v>6.9909557565387442E-2</v>
      </c>
      <c r="BH179" s="2">
        <f t="shared" si="145"/>
        <v>5.59662090813094E-2</v>
      </c>
      <c r="BI179" s="2">
        <f t="shared" si="146"/>
        <v>1.0559662090813094E-2</v>
      </c>
      <c r="BJ179" s="2">
        <f t="shared" si="147"/>
        <v>0.9334741288278775</v>
      </c>
    </row>
    <row r="180" spans="1:62">
      <c r="A180" s="4">
        <v>44069</v>
      </c>
      <c r="B180">
        <v>333802</v>
      </c>
      <c r="E180">
        <v>4124</v>
      </c>
      <c r="G180">
        <v>980</v>
      </c>
      <c r="H180" s="5">
        <v>69</v>
      </c>
      <c r="I180" s="5">
        <v>59</v>
      </c>
      <c r="J180" s="5">
        <v>10</v>
      </c>
      <c r="K180" s="5"/>
      <c r="M180" s="5">
        <v>911</v>
      </c>
      <c r="N180" s="5">
        <v>2858</v>
      </c>
      <c r="O180" s="5">
        <v>286</v>
      </c>
      <c r="Q180">
        <f t="shared" si="426"/>
        <v>69</v>
      </c>
      <c r="R180">
        <f t="shared" si="427"/>
        <v>3213</v>
      </c>
      <c r="Z180">
        <f t="shared" si="428"/>
        <v>2858</v>
      </c>
      <c r="AA180">
        <f t="shared" si="429"/>
        <v>911</v>
      </c>
      <c r="AB180">
        <f t="shared" si="430"/>
        <v>69</v>
      </c>
      <c r="AC180">
        <f t="shared" si="431"/>
        <v>286</v>
      </c>
      <c r="AE180" s="3">
        <f t="shared" ref="AE180" si="838">B180-B179</f>
        <v>3353</v>
      </c>
      <c r="AF180" s="3">
        <f t="shared" ref="AF180" si="839">E180-E179</f>
        <v>33</v>
      </c>
      <c r="AG180" s="3">
        <f t="shared" ref="AG180" si="840">G180-G179</f>
        <v>33</v>
      </c>
      <c r="AH180" s="3">
        <f t="shared" ref="AH180" si="841">H180-H179</f>
        <v>6</v>
      </c>
      <c r="AI180" s="3">
        <f t="shared" ref="AI180" si="842">J180-J179</f>
        <v>0</v>
      </c>
      <c r="AJ180" s="3">
        <f t="shared" ref="AJ180" si="843">M180-M179</f>
        <v>27</v>
      </c>
      <c r="AK180" s="3">
        <f t="shared" ref="AK180" si="844">N180-N179</f>
        <v>0</v>
      </c>
      <c r="AL180" s="3">
        <f t="shared" ref="AL180" si="845">O180-O179</f>
        <v>0</v>
      </c>
      <c r="AM180" s="3"/>
      <c r="AN180" s="3">
        <f t="shared" ref="AN180" si="846">AE180-AF180</f>
        <v>3320</v>
      </c>
      <c r="AO180" s="3">
        <f t="shared" ref="AO180" si="847">AF180</f>
        <v>33</v>
      </c>
      <c r="AQ180" s="6">
        <f t="shared" ref="AQ180" si="848">(B180-B179)/B179</f>
        <v>1.0146800262672909E-2</v>
      </c>
      <c r="AR180" s="6">
        <f t="shared" ref="AR180" si="849">(E180-E179)/E179</f>
        <v>8.0664874113908578E-3</v>
      </c>
      <c r="AS180" s="6">
        <f t="shared" ref="AS180" si="850">(G180-G179)/G179</f>
        <v>3.4846884899683211E-2</v>
      </c>
      <c r="AT180" s="6">
        <f t="shared" ref="AT180" si="851">(H180-H179)/H179</f>
        <v>9.5238095238095233E-2</v>
      </c>
      <c r="AU180" s="6">
        <f t="shared" ref="AU180" si="852">(J180-J179)/J179</f>
        <v>0</v>
      </c>
      <c r="AV180" s="6">
        <f t="shared" ref="AV180" si="853">(M180-M179)/M179</f>
        <v>3.0542986425339366E-2</v>
      </c>
      <c r="AW180" s="6">
        <f t="shared" ref="AW180" si="854">(N180-N179)/N179</f>
        <v>0</v>
      </c>
      <c r="AX180" s="6">
        <f t="shared" ref="AX180" si="855">(O180-O179)/O179</f>
        <v>0</v>
      </c>
      <c r="AZ180" s="2">
        <f t="shared" ref="AZ180" si="856">E180/B180</f>
        <v>1.2354629391076146E-2</v>
      </c>
      <c r="BA180" s="17">
        <f t="shared" ref="BA180" si="857">AF180/AE180</f>
        <v>9.8419325976737242E-3</v>
      </c>
      <c r="BB180" s="2">
        <f t="shared" si="452"/>
        <v>1.6731328806983511E-2</v>
      </c>
      <c r="BC180" s="2">
        <f t="shared" si="453"/>
        <v>1.4306498545101843E-2</v>
      </c>
      <c r="BD180" s="2">
        <f t="shared" si="454"/>
        <v>2.4248302618816685E-3</v>
      </c>
      <c r="BE180" s="2">
        <f t="shared" si="455"/>
        <v>0.22090203685741999</v>
      </c>
      <c r="BF180" s="2">
        <f t="shared" si="456"/>
        <v>0.69301648884578082</v>
      </c>
      <c r="BG180" s="2">
        <f t="shared" si="457"/>
        <v>6.9350145489815718E-2</v>
      </c>
      <c r="BH180" s="2">
        <f t="shared" si="145"/>
        <v>6.0204081632653061E-2</v>
      </c>
      <c r="BI180" s="2">
        <f t="shared" si="146"/>
        <v>1.020408163265306E-2</v>
      </c>
      <c r="BJ180" s="2">
        <f t="shared" si="147"/>
        <v>0.92959183673469392</v>
      </c>
    </row>
    <row r="181" spans="1:62">
      <c r="A181" s="4">
        <v>44070</v>
      </c>
      <c r="B181">
        <v>337874</v>
      </c>
      <c r="E181">
        <v>4174</v>
      </c>
      <c r="G181">
        <v>1019</v>
      </c>
      <c r="H181" s="5">
        <v>72</v>
      </c>
      <c r="I181" s="5">
        <v>62</v>
      </c>
      <c r="J181" s="5">
        <v>10</v>
      </c>
      <c r="K181" s="5"/>
      <c r="M181" s="5">
        <v>947</v>
      </c>
      <c r="N181" s="5">
        <v>2869</v>
      </c>
      <c r="O181" s="5">
        <v>286</v>
      </c>
      <c r="Q181">
        <f t="shared" si="426"/>
        <v>72</v>
      </c>
      <c r="R181">
        <f t="shared" si="427"/>
        <v>3227</v>
      </c>
      <c r="Z181">
        <f t="shared" si="428"/>
        <v>2869</v>
      </c>
      <c r="AA181">
        <f t="shared" si="429"/>
        <v>947</v>
      </c>
      <c r="AB181">
        <f t="shared" si="430"/>
        <v>72</v>
      </c>
      <c r="AC181">
        <f t="shared" si="431"/>
        <v>286</v>
      </c>
      <c r="AE181" s="3">
        <f t="shared" ref="AE181" si="858">B181-B180</f>
        <v>4072</v>
      </c>
      <c r="AF181" s="3">
        <f t="shared" ref="AF181" si="859">E181-E180</f>
        <v>50</v>
      </c>
      <c r="AG181" s="3">
        <f t="shared" ref="AG181" si="860">G181-G180</f>
        <v>39</v>
      </c>
      <c r="AH181" s="3">
        <f t="shared" ref="AH181" si="861">H181-H180</f>
        <v>3</v>
      </c>
      <c r="AI181" s="3">
        <f t="shared" ref="AI181" si="862">J181-J180</f>
        <v>0</v>
      </c>
      <c r="AJ181" s="3">
        <f t="shared" ref="AJ181" si="863">M181-M180</f>
        <v>36</v>
      </c>
      <c r="AK181" s="3">
        <f t="shared" ref="AK181" si="864">N181-N180</f>
        <v>11</v>
      </c>
      <c r="AL181" s="3">
        <f t="shared" ref="AL181" si="865">O181-O180</f>
        <v>0</v>
      </c>
      <c r="AM181" s="3"/>
      <c r="AN181" s="3">
        <f t="shared" ref="AN181" si="866">AE181-AF181</f>
        <v>4022</v>
      </c>
      <c r="AO181" s="3">
        <f t="shared" ref="AO181" si="867">AF181</f>
        <v>50</v>
      </c>
      <c r="AQ181" s="6">
        <f t="shared" ref="AQ181" si="868">(B181-B180)/B180</f>
        <v>1.2198848419122714E-2</v>
      </c>
      <c r="AR181" s="6">
        <f t="shared" ref="AR181" si="869">(E181-E180)/E180</f>
        <v>1.2124151309408341E-2</v>
      </c>
      <c r="AS181" s="6">
        <f t="shared" ref="AS181" si="870">(G181-G180)/G180</f>
        <v>3.9795918367346937E-2</v>
      </c>
      <c r="AT181" s="6">
        <f t="shared" ref="AT181" si="871">(H181-H180)/H180</f>
        <v>4.3478260869565216E-2</v>
      </c>
      <c r="AU181" s="6">
        <f t="shared" ref="AU181" si="872">(J181-J180)/J180</f>
        <v>0</v>
      </c>
      <c r="AV181" s="6">
        <f t="shared" ref="AV181" si="873">(M181-M180)/M180</f>
        <v>3.951701427003293E-2</v>
      </c>
      <c r="AW181" s="6">
        <f t="shared" ref="AW181" si="874">(N181-N180)/N180</f>
        <v>3.8488453463960811E-3</v>
      </c>
      <c r="AX181" s="6">
        <f t="shared" ref="AX181" si="875">(O181-O180)/O180</f>
        <v>0</v>
      </c>
      <c r="AZ181" s="2">
        <f t="shared" ref="AZ181" si="876">E181/B181</f>
        <v>1.2353717658061881E-2</v>
      </c>
      <c r="BA181" s="17">
        <f t="shared" ref="BA181" si="877">AF181/AE181</f>
        <v>1.2278978388998035E-2</v>
      </c>
      <c r="BB181" s="2">
        <f t="shared" si="452"/>
        <v>1.7249640632486823E-2</v>
      </c>
      <c r="BC181" s="2">
        <f t="shared" si="453"/>
        <v>1.4853857211308098E-2</v>
      </c>
      <c r="BD181" s="2">
        <f t="shared" si="454"/>
        <v>2.3957834211787254E-3</v>
      </c>
      <c r="BE181" s="2">
        <f t="shared" si="455"/>
        <v>0.2268806899856253</v>
      </c>
      <c r="BF181" s="2">
        <f t="shared" si="456"/>
        <v>0.68735026353617634</v>
      </c>
      <c r="BG181" s="2">
        <f t="shared" si="457"/>
        <v>6.8519405845711548E-2</v>
      </c>
      <c r="BH181" s="2">
        <f t="shared" si="145"/>
        <v>6.0843964671246323E-2</v>
      </c>
      <c r="BI181" s="2">
        <f t="shared" si="146"/>
        <v>9.8135426889106973E-3</v>
      </c>
      <c r="BJ181" s="2">
        <f t="shared" si="147"/>
        <v>0.92934249263984303</v>
      </c>
    </row>
    <row r="182" spans="1:62">
      <c r="A182" s="4">
        <v>44071</v>
      </c>
      <c r="B182">
        <v>341110</v>
      </c>
      <c r="E182">
        <v>4228</v>
      </c>
      <c r="G182">
        <v>1058</v>
      </c>
      <c r="H182" s="5">
        <v>78</v>
      </c>
      <c r="I182" s="5">
        <v>69</v>
      </c>
      <c r="J182" s="5">
        <v>9</v>
      </c>
      <c r="K182" s="5"/>
      <c r="M182" s="5">
        <v>980</v>
      </c>
      <c r="N182" s="5">
        <v>2884</v>
      </c>
      <c r="O182" s="5">
        <v>286</v>
      </c>
      <c r="Q182">
        <f t="shared" si="426"/>
        <v>78</v>
      </c>
      <c r="R182">
        <f t="shared" si="427"/>
        <v>3248</v>
      </c>
      <c r="Z182">
        <f t="shared" si="428"/>
        <v>2884</v>
      </c>
      <c r="AA182">
        <f t="shared" si="429"/>
        <v>980</v>
      </c>
      <c r="AB182">
        <f t="shared" si="430"/>
        <v>78</v>
      </c>
      <c r="AC182">
        <f t="shared" si="431"/>
        <v>286</v>
      </c>
      <c r="AE182" s="3">
        <f t="shared" ref="AE182" si="878">B182-B181</f>
        <v>3236</v>
      </c>
      <c r="AF182" s="3">
        <f t="shared" ref="AF182" si="879">E182-E181</f>
        <v>54</v>
      </c>
      <c r="AG182" s="3">
        <f t="shared" ref="AG182" si="880">G182-G181</f>
        <v>39</v>
      </c>
      <c r="AH182" s="3">
        <f t="shared" ref="AH182" si="881">H182-H181</f>
        <v>6</v>
      </c>
      <c r="AI182" s="3">
        <f t="shared" ref="AI182" si="882">J182-J181</f>
        <v>-1</v>
      </c>
      <c r="AJ182" s="3">
        <f t="shared" ref="AJ182" si="883">M182-M181</f>
        <v>33</v>
      </c>
      <c r="AK182" s="3">
        <f t="shared" ref="AK182" si="884">N182-N181</f>
        <v>15</v>
      </c>
      <c r="AL182" s="3">
        <f t="shared" ref="AL182" si="885">O182-O181</f>
        <v>0</v>
      </c>
      <c r="AM182" s="3"/>
      <c r="AN182" s="3">
        <f t="shared" ref="AN182" si="886">AE182-AF182</f>
        <v>3182</v>
      </c>
      <c r="AO182" s="3">
        <f t="shared" ref="AO182" si="887">AF182</f>
        <v>54</v>
      </c>
      <c r="AQ182" s="6">
        <f t="shared" ref="AQ182" si="888">(B182-B181)/B181</f>
        <v>9.5775348206727957E-3</v>
      </c>
      <c r="AR182" s="6">
        <f t="shared" ref="AR182" si="889">(E182-E181)/E181</f>
        <v>1.2937230474365118E-2</v>
      </c>
      <c r="AS182" s="6">
        <f t="shared" ref="AS182" si="890">(G182-G181)/G181</f>
        <v>3.8272816486751716E-2</v>
      </c>
      <c r="AT182" s="6">
        <f t="shared" ref="AT182" si="891">(H182-H181)/H181</f>
        <v>8.3333333333333329E-2</v>
      </c>
      <c r="AU182" s="6">
        <f t="shared" ref="AU182" si="892">(J182-J181)/J181</f>
        <v>-0.1</v>
      </c>
      <c r="AV182" s="6">
        <f t="shared" ref="AV182" si="893">(M182-M181)/M181</f>
        <v>3.4846884899683211E-2</v>
      </c>
      <c r="AW182" s="6">
        <f t="shared" ref="AW182" si="894">(N182-N181)/N181</f>
        <v>5.2283025444405714E-3</v>
      </c>
      <c r="AX182" s="6">
        <f t="shared" ref="AX182" si="895">(O182-O181)/O181</f>
        <v>0</v>
      </c>
      <c r="AZ182" s="2">
        <f t="shared" ref="AZ182" si="896">E182/B182</f>
        <v>1.2394828647650319E-2</v>
      </c>
      <c r="BA182" s="17">
        <f t="shared" ref="BA182" si="897">AF182/AE182</f>
        <v>1.6687268232385661E-2</v>
      </c>
      <c r="BB182" s="2">
        <f t="shared" si="452"/>
        <v>1.8448438978240302E-2</v>
      </c>
      <c r="BC182" s="2">
        <f t="shared" si="453"/>
        <v>1.63197729422895E-2</v>
      </c>
      <c r="BD182" s="2">
        <f t="shared" si="454"/>
        <v>2.1286660359508044E-3</v>
      </c>
      <c r="BE182" s="2">
        <f t="shared" si="455"/>
        <v>0.23178807947019867</v>
      </c>
      <c r="BF182" s="2">
        <f t="shared" si="456"/>
        <v>0.68211920529801329</v>
      </c>
      <c r="BG182" s="2">
        <f t="shared" si="457"/>
        <v>6.7644276253547783E-2</v>
      </c>
      <c r="BH182" s="2">
        <f t="shared" si="145"/>
        <v>6.5217391304347824E-2</v>
      </c>
      <c r="BI182" s="2">
        <f t="shared" si="146"/>
        <v>8.5066162570888466E-3</v>
      </c>
      <c r="BJ182" s="2">
        <f t="shared" si="147"/>
        <v>0.92627599243856329</v>
      </c>
    </row>
    <row r="183" spans="1:62">
      <c r="A183" s="4">
        <v>44072</v>
      </c>
      <c r="B183">
        <v>343982</v>
      </c>
      <c r="E183">
        <v>4257</v>
      </c>
      <c r="G183">
        <v>1084</v>
      </c>
      <c r="H183" s="5">
        <v>80</v>
      </c>
      <c r="I183" s="5">
        <v>70</v>
      </c>
      <c r="J183" s="5">
        <v>10</v>
      </c>
      <c r="K183" s="5"/>
      <c r="M183" s="5">
        <v>1004</v>
      </c>
      <c r="N183" s="5">
        <v>2887</v>
      </c>
      <c r="O183" s="5">
        <v>286</v>
      </c>
      <c r="Q183">
        <f t="shared" si="426"/>
        <v>80</v>
      </c>
      <c r="R183">
        <f t="shared" si="427"/>
        <v>3253</v>
      </c>
      <c r="Z183">
        <f t="shared" si="428"/>
        <v>2887</v>
      </c>
      <c r="AA183">
        <f t="shared" si="429"/>
        <v>1004</v>
      </c>
      <c r="AB183">
        <f t="shared" si="430"/>
        <v>80</v>
      </c>
      <c r="AC183">
        <f t="shared" si="431"/>
        <v>286</v>
      </c>
      <c r="AE183" s="3">
        <f t="shared" ref="AE183" si="898">B183-B182</f>
        <v>2872</v>
      </c>
      <c r="AF183" s="3">
        <f t="shared" ref="AF183" si="899">E183-E182</f>
        <v>29</v>
      </c>
      <c r="AG183" s="3">
        <f t="shared" ref="AG183" si="900">G183-G182</f>
        <v>26</v>
      </c>
      <c r="AH183" s="3">
        <f t="shared" ref="AH183" si="901">H183-H182</f>
        <v>2</v>
      </c>
      <c r="AI183" s="3">
        <f t="shared" ref="AI183" si="902">J183-J182</f>
        <v>1</v>
      </c>
      <c r="AJ183" s="3">
        <f t="shared" ref="AJ183" si="903">M183-M182</f>
        <v>24</v>
      </c>
      <c r="AK183" s="3">
        <f t="shared" ref="AK183" si="904">N183-N182</f>
        <v>3</v>
      </c>
      <c r="AL183" s="3">
        <f t="shared" ref="AL183" si="905">O183-O182</f>
        <v>0</v>
      </c>
      <c r="AM183" s="3"/>
      <c r="AN183" s="3">
        <f t="shared" ref="AN183" si="906">AE183-AF183</f>
        <v>2843</v>
      </c>
      <c r="AO183" s="3">
        <f t="shared" ref="AO183" si="907">AF183</f>
        <v>29</v>
      </c>
      <c r="AQ183" s="6">
        <f t="shared" ref="AQ183" si="908">(B183-B182)/B182</f>
        <v>8.4195713992553725E-3</v>
      </c>
      <c r="AR183" s="6">
        <f t="shared" ref="AR183" si="909">(E183-E182)/E182</f>
        <v>6.8590350047303692E-3</v>
      </c>
      <c r="AS183" s="6">
        <f t="shared" ref="AS183" si="910">(G183-G182)/G182</f>
        <v>2.4574669187145556E-2</v>
      </c>
      <c r="AT183" s="6">
        <f t="shared" ref="AT183" si="911">(H183-H182)/H182</f>
        <v>2.564102564102564E-2</v>
      </c>
      <c r="AU183" s="6">
        <f t="shared" ref="AU183" si="912">(J183-J182)/J182</f>
        <v>0.1111111111111111</v>
      </c>
      <c r="AV183" s="6">
        <f t="shared" ref="AV183" si="913">(M183-M182)/M182</f>
        <v>2.4489795918367346E-2</v>
      </c>
      <c r="AW183" s="6">
        <f t="shared" ref="AW183" si="914">(N183-N182)/N182</f>
        <v>1.0402219140083217E-3</v>
      </c>
      <c r="AX183" s="6">
        <f t="shared" ref="AX183" si="915">(O183-O182)/O182</f>
        <v>0</v>
      </c>
      <c r="AZ183" s="2">
        <f t="shared" ref="AZ183" si="916">E183/B183</f>
        <v>1.2375647562953876E-2</v>
      </c>
      <c r="BA183" s="17">
        <f t="shared" ref="BA183" si="917">AF183/AE183</f>
        <v>1.0097493036211699E-2</v>
      </c>
      <c r="BB183" s="2">
        <f t="shared" si="452"/>
        <v>1.8792576932111817E-2</v>
      </c>
      <c r="BC183" s="2">
        <f t="shared" si="453"/>
        <v>1.644350481559784E-2</v>
      </c>
      <c r="BD183" s="2">
        <f t="shared" si="454"/>
        <v>2.3490721165139771E-3</v>
      </c>
      <c r="BE183" s="2">
        <f t="shared" si="455"/>
        <v>0.23584684049800328</v>
      </c>
      <c r="BF183" s="2">
        <f t="shared" si="456"/>
        <v>0.67817712003758512</v>
      </c>
      <c r="BG183" s="2">
        <f t="shared" si="457"/>
        <v>6.7183462532299745E-2</v>
      </c>
      <c r="BH183" s="2">
        <f t="shared" si="145"/>
        <v>6.4575645756457564E-2</v>
      </c>
      <c r="BI183" s="2">
        <f t="shared" si="146"/>
        <v>9.2250922509225092E-3</v>
      </c>
      <c r="BJ183" s="2">
        <f t="shared" si="147"/>
        <v>0.92619926199261993</v>
      </c>
    </row>
    <row r="184" spans="1:62">
      <c r="A184" s="4">
        <v>44073</v>
      </c>
      <c r="B184">
        <v>346347</v>
      </c>
      <c r="E184">
        <v>4291</v>
      </c>
      <c r="G184">
        <v>1114</v>
      </c>
      <c r="H184" s="5">
        <v>78</v>
      </c>
      <c r="I184" s="5">
        <v>68</v>
      </c>
      <c r="J184" s="5">
        <v>10</v>
      </c>
      <c r="K184" s="5"/>
      <c r="M184" s="5">
        <v>1036</v>
      </c>
      <c r="N184" s="5">
        <v>2891</v>
      </c>
      <c r="O184" s="5">
        <v>286</v>
      </c>
      <c r="Q184">
        <f t="shared" si="426"/>
        <v>78</v>
      </c>
      <c r="R184">
        <f t="shared" si="427"/>
        <v>3255</v>
      </c>
      <c r="Z184">
        <f t="shared" si="428"/>
        <v>2891</v>
      </c>
      <c r="AA184">
        <f t="shared" si="429"/>
        <v>1036</v>
      </c>
      <c r="AB184">
        <f t="shared" si="430"/>
        <v>78</v>
      </c>
      <c r="AC184">
        <f t="shared" si="431"/>
        <v>286</v>
      </c>
      <c r="AE184" s="3">
        <f t="shared" ref="AE184" si="918">B184-B183</f>
        <v>2365</v>
      </c>
      <c r="AF184" s="3">
        <f t="shared" ref="AF184" si="919">E184-E183</f>
        <v>34</v>
      </c>
      <c r="AG184" s="3">
        <f t="shared" ref="AG184" si="920">G184-G183</f>
        <v>30</v>
      </c>
      <c r="AH184" s="3">
        <f t="shared" ref="AH184" si="921">H184-H183</f>
        <v>-2</v>
      </c>
      <c r="AI184" s="3">
        <f t="shared" ref="AI184" si="922">J184-J183</f>
        <v>0</v>
      </c>
      <c r="AJ184" s="3">
        <f t="shared" ref="AJ184" si="923">M184-M183</f>
        <v>32</v>
      </c>
      <c r="AK184" s="3">
        <f t="shared" ref="AK184" si="924">N184-N183</f>
        <v>4</v>
      </c>
      <c r="AL184" s="3">
        <f t="shared" ref="AL184" si="925">O184-O183</f>
        <v>0</v>
      </c>
      <c r="AM184" s="3"/>
      <c r="AN184" s="3">
        <f t="shared" ref="AN184" si="926">AE184-AF184</f>
        <v>2331</v>
      </c>
      <c r="AO184" s="3">
        <f t="shared" ref="AO184" si="927">AF184</f>
        <v>34</v>
      </c>
      <c r="AQ184" s="6">
        <f t="shared" ref="AQ184" si="928">(B184-B183)/B183</f>
        <v>6.8753597571965972E-3</v>
      </c>
      <c r="AR184" s="6">
        <f t="shared" ref="AR184" si="929">(E184-E183)/E183</f>
        <v>7.9868451961475212E-3</v>
      </c>
      <c r="AS184" s="6">
        <f t="shared" ref="AS184" si="930">(G184-G183)/G183</f>
        <v>2.7675276752767528E-2</v>
      </c>
      <c r="AT184" s="6">
        <f t="shared" ref="AT184" si="931">(H184-H183)/H183</f>
        <v>-2.5000000000000001E-2</v>
      </c>
      <c r="AU184" s="6">
        <f t="shared" ref="AU184" si="932">(J184-J183)/J183</f>
        <v>0</v>
      </c>
      <c r="AV184" s="6">
        <f t="shared" ref="AV184" si="933">(M184-M183)/M183</f>
        <v>3.1872509960159362E-2</v>
      </c>
      <c r="AW184" s="6">
        <f t="shared" ref="AW184" si="934">(N184-N183)/N183</f>
        <v>1.3855213023900243E-3</v>
      </c>
      <c r="AX184" s="6">
        <f t="shared" ref="AX184" si="935">(O184-O183)/O183</f>
        <v>0</v>
      </c>
      <c r="AZ184" s="2">
        <f t="shared" ref="AZ184" si="936">E184/B184</f>
        <v>1.2389308987807025E-2</v>
      </c>
      <c r="BA184" s="17">
        <f t="shared" ref="BA184" si="937">AF184/AE184</f>
        <v>1.437632135306554E-2</v>
      </c>
      <c r="BB184" s="2">
        <f t="shared" si="452"/>
        <v>1.8177580983453741E-2</v>
      </c>
      <c r="BC184" s="2">
        <f t="shared" si="453"/>
        <v>1.5847121883010955E-2</v>
      </c>
      <c r="BD184" s="2">
        <f t="shared" si="454"/>
        <v>2.3304591004427873E-3</v>
      </c>
      <c r="BE184" s="2">
        <f t="shared" si="455"/>
        <v>0.24143556280587275</v>
      </c>
      <c r="BF184" s="2">
        <f t="shared" si="456"/>
        <v>0.67373572593800979</v>
      </c>
      <c r="BG184" s="2">
        <f t="shared" si="457"/>
        <v>6.6651130272663714E-2</v>
      </c>
      <c r="BH184" s="2">
        <f t="shared" si="145"/>
        <v>6.1041292639138239E-2</v>
      </c>
      <c r="BI184" s="2">
        <f t="shared" si="146"/>
        <v>8.9766606822262122E-3</v>
      </c>
      <c r="BJ184" s="2">
        <f t="shared" si="147"/>
        <v>0.9299820466786356</v>
      </c>
    </row>
    <row r="185" spans="1:62">
      <c r="A185" s="4">
        <v>44074</v>
      </c>
      <c r="B185">
        <v>347662</v>
      </c>
      <c r="E185">
        <v>4317</v>
      </c>
      <c r="G185">
        <v>1125</v>
      </c>
      <c r="H185" s="5">
        <v>80</v>
      </c>
      <c r="I185" s="5">
        <v>70</v>
      </c>
      <c r="J185" s="5">
        <v>10</v>
      </c>
      <c r="K185" s="5"/>
      <c r="M185" s="5">
        <v>1045</v>
      </c>
      <c r="N185" s="5">
        <v>2906</v>
      </c>
      <c r="O185" s="5">
        <v>286</v>
      </c>
      <c r="Q185">
        <f t="shared" si="426"/>
        <v>80</v>
      </c>
      <c r="R185">
        <f t="shared" si="427"/>
        <v>3272</v>
      </c>
      <c r="Z185">
        <f t="shared" si="428"/>
        <v>2906</v>
      </c>
      <c r="AA185">
        <f t="shared" si="429"/>
        <v>1045</v>
      </c>
      <c r="AB185">
        <f t="shared" si="430"/>
        <v>80</v>
      </c>
      <c r="AC185">
        <f t="shared" si="431"/>
        <v>286</v>
      </c>
      <c r="AE185" s="3">
        <f t="shared" ref="AE185" si="938">B185-B184</f>
        <v>1315</v>
      </c>
      <c r="AF185" s="3">
        <f t="shared" ref="AF185" si="939">E185-E184</f>
        <v>26</v>
      </c>
      <c r="AG185" s="3">
        <f t="shared" ref="AG185" si="940">G185-G184</f>
        <v>11</v>
      </c>
      <c r="AH185" s="3">
        <f t="shared" ref="AH185" si="941">H185-H184</f>
        <v>2</v>
      </c>
      <c r="AI185" s="3">
        <f t="shared" ref="AI185" si="942">J185-J184</f>
        <v>0</v>
      </c>
      <c r="AJ185" s="3">
        <f t="shared" ref="AJ185" si="943">M185-M184</f>
        <v>9</v>
      </c>
      <c r="AK185" s="3">
        <f t="shared" ref="AK185" si="944">N185-N184</f>
        <v>15</v>
      </c>
      <c r="AL185" s="3">
        <f t="shared" ref="AL185" si="945">O185-O184</f>
        <v>0</v>
      </c>
      <c r="AM185" s="3"/>
      <c r="AN185" s="3">
        <f t="shared" ref="AN185" si="946">AE185-AF185</f>
        <v>1289</v>
      </c>
      <c r="AO185" s="3">
        <f t="shared" ref="AO185" si="947">AF185</f>
        <v>26</v>
      </c>
      <c r="AQ185" s="6">
        <f t="shared" ref="AQ185" si="948">(B185-B184)/B184</f>
        <v>3.796770291066474E-3</v>
      </c>
      <c r="AR185" s="6">
        <f t="shared" ref="AR185" si="949">(E185-E184)/E184</f>
        <v>6.0591936611512466E-3</v>
      </c>
      <c r="AS185" s="6">
        <f t="shared" ref="AS185" si="950">(G185-G184)/G184</f>
        <v>9.8743267504488325E-3</v>
      </c>
      <c r="AT185" s="6">
        <f t="shared" ref="AT185" si="951">(H185-H184)/H184</f>
        <v>2.564102564102564E-2</v>
      </c>
      <c r="AU185" s="6">
        <f t="shared" ref="AU185" si="952">(J185-J184)/J184</f>
        <v>0</v>
      </c>
      <c r="AV185" s="6">
        <f t="shared" ref="AV185" si="953">(M185-M184)/M184</f>
        <v>8.6872586872586872E-3</v>
      </c>
      <c r="AW185" s="6">
        <f t="shared" ref="AW185" si="954">(N185-N184)/N184</f>
        <v>5.1885160843998619E-3</v>
      </c>
      <c r="AX185" s="6">
        <f t="shared" ref="AX185" si="955">(O185-O184)/O184</f>
        <v>0</v>
      </c>
      <c r="AZ185" s="2">
        <f t="shared" ref="AZ185" si="956">E185/B185</f>
        <v>1.2417232829587357E-2</v>
      </c>
      <c r="BA185" s="17">
        <f t="shared" ref="BA185" si="957">AF185/AE185</f>
        <v>1.9771863117870721E-2</v>
      </c>
      <c r="BB185" s="2">
        <f t="shared" si="452"/>
        <v>1.8531387537641882E-2</v>
      </c>
      <c r="BC185" s="2">
        <f t="shared" si="453"/>
        <v>1.6214964095436647E-2</v>
      </c>
      <c r="BD185" s="2">
        <f t="shared" si="454"/>
        <v>2.3164234422052353E-3</v>
      </c>
      <c r="BE185" s="2">
        <f t="shared" si="455"/>
        <v>0.24206624971044707</v>
      </c>
      <c r="BF185" s="2">
        <f t="shared" si="456"/>
        <v>0.67315265230484134</v>
      </c>
      <c r="BG185" s="2">
        <f t="shared" si="457"/>
        <v>6.6249710447069718E-2</v>
      </c>
      <c r="BH185" s="2">
        <f t="shared" si="145"/>
        <v>6.222222222222222E-2</v>
      </c>
      <c r="BI185" s="2">
        <f t="shared" si="146"/>
        <v>8.8888888888888889E-3</v>
      </c>
      <c r="BJ185" s="2">
        <f t="shared" si="147"/>
        <v>0.92888888888888888</v>
      </c>
    </row>
    <row r="186" spans="1:62">
      <c r="A186" s="4">
        <v>44075</v>
      </c>
      <c r="B186">
        <v>351872</v>
      </c>
      <c r="E186">
        <v>4350</v>
      </c>
      <c r="G186">
        <v>1152</v>
      </c>
      <c r="H186" s="5">
        <v>81</v>
      </c>
      <c r="I186" s="5">
        <v>71</v>
      </c>
      <c r="J186" s="5">
        <v>10</v>
      </c>
      <c r="K186" s="5"/>
      <c r="M186" s="5">
        <v>1071</v>
      </c>
      <c r="N186" s="5">
        <v>2911</v>
      </c>
      <c r="O186" s="5">
        <v>287</v>
      </c>
      <c r="Q186">
        <f t="shared" si="426"/>
        <v>81</v>
      </c>
      <c r="R186">
        <f t="shared" si="427"/>
        <v>3279</v>
      </c>
      <c r="Z186">
        <f t="shared" si="428"/>
        <v>2911</v>
      </c>
      <c r="AA186">
        <f t="shared" si="429"/>
        <v>1071</v>
      </c>
      <c r="AB186">
        <f t="shared" si="430"/>
        <v>81</v>
      </c>
      <c r="AC186">
        <f t="shared" si="431"/>
        <v>287</v>
      </c>
      <c r="AE186" s="3">
        <f t="shared" ref="AE186" si="958">B186-B185</f>
        <v>4210</v>
      </c>
      <c r="AF186" s="3">
        <f t="shared" ref="AF186" si="959">E186-E185</f>
        <v>33</v>
      </c>
      <c r="AG186" s="3">
        <f t="shared" ref="AG186" si="960">G186-G185</f>
        <v>27</v>
      </c>
      <c r="AH186" s="3">
        <f t="shared" ref="AH186" si="961">H186-H185</f>
        <v>1</v>
      </c>
      <c r="AI186" s="3">
        <f t="shared" ref="AI186" si="962">J186-J185</f>
        <v>0</v>
      </c>
      <c r="AJ186" s="3">
        <f t="shared" ref="AJ186" si="963">M186-M185</f>
        <v>26</v>
      </c>
      <c r="AK186" s="3">
        <f t="shared" ref="AK186" si="964">N186-N185</f>
        <v>5</v>
      </c>
      <c r="AL186" s="3">
        <f t="shared" ref="AL186" si="965">O186-O185</f>
        <v>1</v>
      </c>
      <c r="AM186" s="3"/>
      <c r="AN186" s="3">
        <f t="shared" ref="AN186" si="966">AE186-AF186</f>
        <v>4177</v>
      </c>
      <c r="AO186" s="3">
        <f t="shared" ref="AO186" si="967">AF186</f>
        <v>33</v>
      </c>
      <c r="AQ186" s="6">
        <f t="shared" ref="AQ186" si="968">(B186-B185)/B185</f>
        <v>1.2109462638999948E-2</v>
      </c>
      <c r="AR186" s="6">
        <f t="shared" ref="AR186" si="969">(E186-E185)/E185</f>
        <v>7.6441973592772756E-3</v>
      </c>
      <c r="AS186" s="6">
        <f t="shared" ref="AS186" si="970">(G186-G185)/G185</f>
        <v>2.4E-2</v>
      </c>
      <c r="AT186" s="6">
        <f t="shared" ref="AT186" si="971">(H186-H185)/H185</f>
        <v>1.2500000000000001E-2</v>
      </c>
      <c r="AU186" s="6">
        <f t="shared" ref="AU186" si="972">(J186-J185)/J185</f>
        <v>0</v>
      </c>
      <c r="AV186" s="6">
        <f t="shared" ref="AV186" si="973">(M186-M185)/M185</f>
        <v>2.4880382775119617E-2</v>
      </c>
      <c r="AW186" s="6">
        <f t="shared" ref="AW186" si="974">(N186-N185)/N185</f>
        <v>1.7205781142463868E-3</v>
      </c>
      <c r="AX186" s="6">
        <f t="shared" ref="AX186" si="975">(O186-O185)/O185</f>
        <v>3.4965034965034965E-3</v>
      </c>
      <c r="AZ186" s="2">
        <f t="shared" ref="AZ186" si="976">E186/B186</f>
        <v>1.2362449981811567E-2</v>
      </c>
      <c r="BA186" s="17">
        <f t="shared" ref="BA186" si="977">AF186/AE186</f>
        <v>7.8384798099762464E-3</v>
      </c>
      <c r="BB186" s="2">
        <f t="shared" si="452"/>
        <v>1.8620689655172412E-2</v>
      </c>
      <c r="BC186" s="2">
        <f t="shared" si="453"/>
        <v>1.6321839080459769E-2</v>
      </c>
      <c r="BD186" s="2">
        <f t="shared" si="454"/>
        <v>2.2988505747126436E-3</v>
      </c>
      <c r="BE186" s="2">
        <f t="shared" si="455"/>
        <v>0.24620689655172415</v>
      </c>
      <c r="BF186" s="2">
        <f t="shared" si="456"/>
        <v>0.66919540229885055</v>
      </c>
      <c r="BG186" s="2">
        <f t="shared" si="457"/>
        <v>6.5977011494252877E-2</v>
      </c>
      <c r="BH186" s="2">
        <f t="shared" si="145"/>
        <v>6.1631944444444448E-2</v>
      </c>
      <c r="BI186" s="2">
        <f t="shared" si="146"/>
        <v>8.6805555555555559E-3</v>
      </c>
      <c r="BJ186" s="2">
        <f t="shared" si="147"/>
        <v>0.9296875</v>
      </c>
    </row>
    <row r="187" spans="1:62">
      <c r="A187" s="4">
        <v>44076</v>
      </c>
      <c r="B187">
        <v>357499</v>
      </c>
      <c r="E187">
        <v>4433</v>
      </c>
      <c r="G187">
        <v>1227</v>
      </c>
      <c r="H187" s="5">
        <v>88</v>
      </c>
      <c r="I187" s="5">
        <v>76</v>
      </c>
      <c r="J187" s="5">
        <v>12</v>
      </c>
      <c r="K187" s="5"/>
      <c r="M187" s="5">
        <v>1139</v>
      </c>
      <c r="N187" s="5">
        <v>2919</v>
      </c>
      <c r="O187" s="5">
        <v>287</v>
      </c>
      <c r="Q187">
        <f t="shared" si="426"/>
        <v>88</v>
      </c>
      <c r="R187">
        <f t="shared" si="427"/>
        <v>3294</v>
      </c>
      <c r="Z187">
        <f t="shared" si="428"/>
        <v>2919</v>
      </c>
      <c r="AA187">
        <f t="shared" si="429"/>
        <v>1139</v>
      </c>
      <c r="AB187">
        <f t="shared" si="430"/>
        <v>88</v>
      </c>
      <c r="AC187">
        <f t="shared" si="431"/>
        <v>287</v>
      </c>
      <c r="AE187" s="3">
        <f t="shared" ref="AE187" si="978">B187-B186</f>
        <v>5627</v>
      </c>
      <c r="AF187" s="3">
        <f t="shared" ref="AF187" si="979">E187-E186</f>
        <v>83</v>
      </c>
      <c r="AG187" s="3">
        <f t="shared" ref="AG187" si="980">G187-G186</f>
        <v>75</v>
      </c>
      <c r="AH187" s="3">
        <f t="shared" ref="AH187" si="981">H187-H186</f>
        <v>7</v>
      </c>
      <c r="AI187" s="3">
        <f t="shared" ref="AI187" si="982">J187-J186</f>
        <v>2</v>
      </c>
      <c r="AJ187" s="3">
        <f t="shared" ref="AJ187" si="983">M187-M186</f>
        <v>68</v>
      </c>
      <c r="AK187" s="3">
        <f t="shared" ref="AK187" si="984">N187-N186</f>
        <v>8</v>
      </c>
      <c r="AL187" s="3">
        <f t="shared" ref="AL187" si="985">O187-O186</f>
        <v>0</v>
      </c>
      <c r="AM187" s="3"/>
      <c r="AN187" s="3">
        <f t="shared" ref="AN187" si="986">AE187-AF187</f>
        <v>5544</v>
      </c>
      <c r="AO187" s="3">
        <f t="shared" ref="AO187" si="987">AF187</f>
        <v>83</v>
      </c>
      <c r="AQ187" s="6">
        <f t="shared" ref="AQ187" si="988">(B187-B186)/B186</f>
        <v>1.5991610585667514E-2</v>
      </c>
      <c r="AR187" s="6">
        <f t="shared" ref="AR187" si="989">(E187-E186)/E186</f>
        <v>1.9080459770114942E-2</v>
      </c>
      <c r="AS187" s="6">
        <f t="shared" ref="AS187" si="990">(G187-G186)/G186</f>
        <v>6.5104166666666671E-2</v>
      </c>
      <c r="AT187" s="6">
        <f t="shared" ref="AT187" si="991">(H187-H186)/H186</f>
        <v>8.6419753086419748E-2</v>
      </c>
      <c r="AU187" s="6">
        <f t="shared" ref="AU187" si="992">(J187-J186)/J186</f>
        <v>0.2</v>
      </c>
      <c r="AV187" s="6">
        <f t="shared" ref="AV187" si="993">(M187-M186)/M186</f>
        <v>6.3492063492063489E-2</v>
      </c>
      <c r="AW187" s="6">
        <f t="shared" ref="AW187" si="994">(N187-N186)/N186</f>
        <v>2.7481964960494676E-3</v>
      </c>
      <c r="AX187" s="6">
        <f t="shared" ref="AX187" si="995">(O187-O186)/O186</f>
        <v>0</v>
      </c>
      <c r="AZ187" s="2">
        <f t="shared" ref="AZ187" si="996">E187/B187</f>
        <v>1.2400034685411707E-2</v>
      </c>
      <c r="BA187" s="17">
        <f t="shared" ref="BA187" si="997">AF187/AE187</f>
        <v>1.4750311000533143E-2</v>
      </c>
      <c r="BB187" s="2">
        <f t="shared" si="452"/>
        <v>1.9851116625310174E-2</v>
      </c>
      <c r="BC187" s="2">
        <f t="shared" si="453"/>
        <v>1.7144146176404241E-2</v>
      </c>
      <c r="BD187" s="2">
        <f t="shared" si="454"/>
        <v>2.7069704489059328E-3</v>
      </c>
      <c r="BE187" s="2">
        <f t="shared" si="455"/>
        <v>0.25693661177532146</v>
      </c>
      <c r="BF187" s="2">
        <f t="shared" si="456"/>
        <v>0.6584705616963682</v>
      </c>
      <c r="BG187" s="2">
        <f t="shared" si="457"/>
        <v>6.4741709903000225E-2</v>
      </c>
      <c r="BH187" s="2">
        <f t="shared" si="145"/>
        <v>6.1939690301548493E-2</v>
      </c>
      <c r="BI187" s="2">
        <f t="shared" si="146"/>
        <v>9.7799511002444987E-3</v>
      </c>
      <c r="BJ187" s="2">
        <f t="shared" si="147"/>
        <v>0.92828035859820701</v>
      </c>
    </row>
    <row r="188" spans="1:62">
      <c r="A188" s="4">
        <v>44077</v>
      </c>
      <c r="B188">
        <v>360966</v>
      </c>
      <c r="E188">
        <v>4487</v>
      </c>
      <c r="G188">
        <v>1252</v>
      </c>
      <c r="H188" s="5">
        <v>93</v>
      </c>
      <c r="I188" s="5">
        <v>81</v>
      </c>
      <c r="J188" s="5">
        <v>12</v>
      </c>
      <c r="K188" s="5"/>
      <c r="M188" s="5">
        <v>1159</v>
      </c>
      <c r="N188" s="5">
        <v>2947</v>
      </c>
      <c r="O188" s="5">
        <v>288</v>
      </c>
      <c r="Q188">
        <f t="shared" si="426"/>
        <v>93</v>
      </c>
      <c r="R188">
        <f t="shared" si="427"/>
        <v>3328</v>
      </c>
      <c r="Z188">
        <f t="shared" si="428"/>
        <v>2947</v>
      </c>
      <c r="AA188">
        <f t="shared" si="429"/>
        <v>1159</v>
      </c>
      <c r="AB188">
        <f t="shared" si="430"/>
        <v>93</v>
      </c>
      <c r="AC188">
        <f t="shared" si="431"/>
        <v>288</v>
      </c>
      <c r="AE188" s="3">
        <f t="shared" ref="AE188" si="998">B188-B187</f>
        <v>3467</v>
      </c>
      <c r="AF188" s="3">
        <f t="shared" ref="AF188" si="999">E188-E187</f>
        <v>54</v>
      </c>
      <c r="AG188" s="3">
        <f t="shared" ref="AG188" si="1000">G188-G187</f>
        <v>25</v>
      </c>
      <c r="AH188" s="3">
        <f t="shared" ref="AH188" si="1001">H188-H187</f>
        <v>5</v>
      </c>
      <c r="AI188" s="3">
        <f t="shared" ref="AI188" si="1002">J188-J187</f>
        <v>0</v>
      </c>
      <c r="AJ188" s="3">
        <f t="shared" ref="AJ188" si="1003">M188-M187</f>
        <v>20</v>
      </c>
      <c r="AK188" s="3">
        <f t="shared" ref="AK188" si="1004">N188-N187</f>
        <v>28</v>
      </c>
      <c r="AL188" s="3">
        <f t="shared" ref="AL188" si="1005">O188-O187</f>
        <v>1</v>
      </c>
      <c r="AM188" s="3"/>
      <c r="AN188" s="3">
        <f t="shared" ref="AN188" si="1006">AE188-AF188</f>
        <v>3413</v>
      </c>
      <c r="AO188" s="3">
        <f t="shared" ref="AO188" si="1007">AF188</f>
        <v>54</v>
      </c>
      <c r="AQ188" s="6">
        <f t="shared" ref="AQ188" si="1008">(B188-B187)/B187</f>
        <v>9.6979292249768523E-3</v>
      </c>
      <c r="AR188" s="6">
        <f t="shared" ref="AR188" si="1009">(E188-E187)/E187</f>
        <v>1.2181367020076697E-2</v>
      </c>
      <c r="AS188" s="6">
        <f t="shared" ref="AS188" si="1010">(G188-G187)/G187</f>
        <v>2.0374898125509373E-2</v>
      </c>
      <c r="AT188" s="6">
        <f t="shared" ref="AT188" si="1011">(H188-H187)/H187</f>
        <v>5.6818181818181816E-2</v>
      </c>
      <c r="AU188" s="6">
        <f t="shared" ref="AU188" si="1012">(J188-J187)/J187</f>
        <v>0</v>
      </c>
      <c r="AV188" s="6">
        <f t="shared" ref="AV188" si="1013">(M188-M187)/M187</f>
        <v>1.755926251097454E-2</v>
      </c>
      <c r="AW188" s="6">
        <f t="shared" ref="AW188" si="1014">(N188-N187)/N187</f>
        <v>9.5923261390887284E-3</v>
      </c>
      <c r="AX188" s="6">
        <f t="shared" ref="AX188" si="1015">(O188-O187)/O187</f>
        <v>3.4843205574912892E-3</v>
      </c>
      <c r="AZ188" s="2">
        <f t="shared" ref="AZ188" si="1016">E188/B188</f>
        <v>1.2430533623665387E-2</v>
      </c>
      <c r="BA188" s="17">
        <f t="shared" ref="BA188" si="1017">AF188/AE188</f>
        <v>1.5575425439861552E-2</v>
      </c>
      <c r="BB188" s="2">
        <f t="shared" si="452"/>
        <v>2.0726543347448185E-2</v>
      </c>
      <c r="BC188" s="2">
        <f t="shared" si="453"/>
        <v>1.8052150657454871E-2</v>
      </c>
      <c r="BD188" s="2">
        <f t="shared" si="454"/>
        <v>2.674392689993314E-3</v>
      </c>
      <c r="BE188" s="2">
        <f t="shared" si="455"/>
        <v>0.25830176064185423</v>
      </c>
      <c r="BF188" s="2">
        <f t="shared" si="456"/>
        <v>0.65678627145085799</v>
      </c>
      <c r="BG188" s="2">
        <f t="shared" si="457"/>
        <v>6.4185424559839541E-2</v>
      </c>
      <c r="BH188" s="2">
        <f t="shared" si="145"/>
        <v>6.4696485623003189E-2</v>
      </c>
      <c r="BI188" s="2">
        <f t="shared" si="146"/>
        <v>9.5846645367412137E-3</v>
      </c>
      <c r="BJ188" s="2">
        <f t="shared" si="147"/>
        <v>0.92571884984025554</v>
      </c>
    </row>
    <row r="189" spans="1:62">
      <c r="A189" s="4">
        <v>44078</v>
      </c>
      <c r="B189">
        <v>365207</v>
      </c>
      <c r="E189">
        <v>4565</v>
      </c>
      <c r="G189">
        <v>1284</v>
      </c>
      <c r="H189" s="5">
        <v>98</v>
      </c>
      <c r="I189" s="5">
        <v>87</v>
      </c>
      <c r="J189" s="5">
        <v>11</v>
      </c>
      <c r="K189" s="5"/>
      <c r="M189" s="5">
        <v>1186</v>
      </c>
      <c r="N189" s="5">
        <v>2993</v>
      </c>
      <c r="O189" s="5">
        <v>288</v>
      </c>
      <c r="Q189">
        <f t="shared" si="426"/>
        <v>98</v>
      </c>
      <c r="R189">
        <f t="shared" si="427"/>
        <v>3379</v>
      </c>
      <c r="Z189">
        <f t="shared" si="428"/>
        <v>2993</v>
      </c>
      <c r="AA189">
        <f t="shared" si="429"/>
        <v>1186</v>
      </c>
      <c r="AB189">
        <f t="shared" si="430"/>
        <v>98</v>
      </c>
      <c r="AC189">
        <f t="shared" si="431"/>
        <v>288</v>
      </c>
      <c r="AE189" s="3">
        <f t="shared" ref="AE189" si="1018">B189-B188</f>
        <v>4241</v>
      </c>
      <c r="AF189" s="3">
        <f t="shared" ref="AF189" si="1019">E189-E188</f>
        <v>78</v>
      </c>
      <c r="AG189" s="3">
        <f t="shared" ref="AG189" si="1020">G189-G188</f>
        <v>32</v>
      </c>
      <c r="AH189" s="3">
        <f t="shared" ref="AH189" si="1021">H189-H188</f>
        <v>5</v>
      </c>
      <c r="AI189" s="3">
        <f t="shared" ref="AI189" si="1022">J189-J188</f>
        <v>-1</v>
      </c>
      <c r="AJ189" s="3">
        <f t="shared" ref="AJ189" si="1023">M189-M188</f>
        <v>27</v>
      </c>
      <c r="AK189" s="3">
        <f t="shared" ref="AK189" si="1024">N189-N188</f>
        <v>46</v>
      </c>
      <c r="AL189" s="3">
        <f t="shared" ref="AL189" si="1025">O189-O188</f>
        <v>0</v>
      </c>
      <c r="AM189" s="3"/>
      <c r="AN189" s="3">
        <f t="shared" ref="AN189" si="1026">AE189-AF189</f>
        <v>4163</v>
      </c>
      <c r="AO189" s="3">
        <f t="shared" ref="AO189" si="1027">AF189</f>
        <v>78</v>
      </c>
      <c r="AQ189" s="6">
        <f t="shared" ref="AQ189" si="1028">(B189-B188)/B188</f>
        <v>1.1749028994420527E-2</v>
      </c>
      <c r="AR189" s="6">
        <f t="shared" ref="AR189" si="1029">(E189-E188)/E188</f>
        <v>1.738355248495654E-2</v>
      </c>
      <c r="AS189" s="6">
        <f t="shared" ref="AS189" si="1030">(G189-G188)/G188</f>
        <v>2.5559105431309903E-2</v>
      </c>
      <c r="AT189" s="6">
        <f t="shared" ref="AT189" si="1031">(H189-H188)/H188</f>
        <v>5.3763440860215055E-2</v>
      </c>
      <c r="AU189" s="6">
        <f t="shared" ref="AU189" si="1032">(J189-J188)/J188</f>
        <v>-8.3333333333333329E-2</v>
      </c>
      <c r="AV189" s="6">
        <f t="shared" ref="AV189" si="1033">(M189-M188)/M188</f>
        <v>2.3295944779982744E-2</v>
      </c>
      <c r="AW189" s="6">
        <f t="shared" ref="AW189" si="1034">(N189-N188)/N188</f>
        <v>1.5609093993892093E-2</v>
      </c>
      <c r="AX189" s="6">
        <f t="shared" ref="AX189" si="1035">(O189-O188)/O188</f>
        <v>0</v>
      </c>
      <c r="AZ189" s="2">
        <f t="shared" ref="AZ189" si="1036">E189/B189</f>
        <v>1.2499760409849757E-2</v>
      </c>
      <c r="BA189" s="17">
        <f t="shared" ref="BA189" si="1037">AF189/AE189</f>
        <v>1.8391888705493988E-2</v>
      </c>
      <c r="BB189" s="2">
        <f t="shared" si="452"/>
        <v>2.1467688937568456E-2</v>
      </c>
      <c r="BC189" s="2">
        <f t="shared" si="453"/>
        <v>1.9058050383351587E-2</v>
      </c>
      <c r="BD189" s="2">
        <f t="shared" si="454"/>
        <v>2.4096385542168677E-3</v>
      </c>
      <c r="BE189" s="2">
        <f t="shared" si="455"/>
        <v>0.25980284775465501</v>
      </c>
      <c r="BF189" s="2">
        <f t="shared" si="456"/>
        <v>0.65564074479737133</v>
      </c>
      <c r="BG189" s="2">
        <f t="shared" si="457"/>
        <v>6.3088718510405262E-2</v>
      </c>
      <c r="BH189" s="2">
        <f t="shared" ref="BH189:BH230" si="1038">I189/G189</f>
        <v>6.7757009345794386E-2</v>
      </c>
      <c r="BI189" s="2">
        <f t="shared" ref="BI189:BI230" si="1039">J189/G189</f>
        <v>8.5669781931464167E-3</v>
      </c>
      <c r="BJ189" s="2">
        <f t="shared" ref="BJ189:BJ230" si="1040">M189/G189</f>
        <v>0.92367601246105924</v>
      </c>
    </row>
    <row r="190" spans="1:62">
      <c r="A190" s="4">
        <v>44079</v>
      </c>
      <c r="B190">
        <v>370480</v>
      </c>
      <c r="E190">
        <v>4679</v>
      </c>
      <c r="G190">
        <v>1343</v>
      </c>
      <c r="H190" s="5">
        <v>100</v>
      </c>
      <c r="I190" s="5">
        <v>88</v>
      </c>
      <c r="J190" s="5">
        <v>12</v>
      </c>
      <c r="K190" s="5"/>
      <c r="M190" s="5">
        <v>1243</v>
      </c>
      <c r="N190" s="5">
        <v>3047</v>
      </c>
      <c r="O190" s="5">
        <v>289</v>
      </c>
      <c r="Q190">
        <f t="shared" si="426"/>
        <v>100</v>
      </c>
      <c r="R190">
        <f t="shared" si="427"/>
        <v>3436</v>
      </c>
      <c r="Z190">
        <f t="shared" si="428"/>
        <v>3047</v>
      </c>
      <c r="AA190">
        <f t="shared" si="429"/>
        <v>1243</v>
      </c>
      <c r="AB190">
        <f t="shared" si="430"/>
        <v>100</v>
      </c>
      <c r="AC190">
        <f t="shared" si="431"/>
        <v>289</v>
      </c>
      <c r="AE190" s="3">
        <f t="shared" ref="AE190" si="1041">B190-B189</f>
        <v>5273</v>
      </c>
      <c r="AF190" s="3">
        <f t="shared" ref="AF190" si="1042">E190-E189</f>
        <v>114</v>
      </c>
      <c r="AG190" s="3">
        <f t="shared" ref="AG190" si="1043">G190-G189</f>
        <v>59</v>
      </c>
      <c r="AH190" s="3">
        <f t="shared" ref="AH190" si="1044">H190-H189</f>
        <v>2</v>
      </c>
      <c r="AI190" s="3">
        <f t="shared" ref="AI190" si="1045">J190-J189</f>
        <v>1</v>
      </c>
      <c r="AJ190" s="3">
        <f t="shared" ref="AJ190" si="1046">M190-M189</f>
        <v>57</v>
      </c>
      <c r="AK190" s="3">
        <f t="shared" ref="AK190" si="1047">N190-N189</f>
        <v>54</v>
      </c>
      <c r="AL190" s="3">
        <f t="shared" ref="AL190" si="1048">O190-O189</f>
        <v>1</v>
      </c>
      <c r="AM190" s="3"/>
      <c r="AN190" s="3">
        <f t="shared" ref="AN190" si="1049">AE190-AF190</f>
        <v>5159</v>
      </c>
      <c r="AO190" s="3">
        <f t="shared" ref="AO190" si="1050">AF190</f>
        <v>114</v>
      </c>
      <c r="AQ190" s="6">
        <f t="shared" ref="AQ190" si="1051">(B190-B189)/B189</f>
        <v>1.4438386996963365E-2</v>
      </c>
      <c r="AR190" s="6">
        <f t="shared" ref="AR190" si="1052">(E190-E189)/E189</f>
        <v>2.4972617743702082E-2</v>
      </c>
      <c r="AS190" s="6">
        <f t="shared" ref="AS190" si="1053">(G190-G189)/G189</f>
        <v>4.5950155763239874E-2</v>
      </c>
      <c r="AT190" s="6">
        <f t="shared" ref="AT190" si="1054">(H190-H189)/H189</f>
        <v>2.0408163265306121E-2</v>
      </c>
      <c r="AU190" s="6">
        <f t="shared" ref="AU190" si="1055">(J190-J189)/J189</f>
        <v>9.0909090909090912E-2</v>
      </c>
      <c r="AV190" s="6">
        <f t="shared" ref="AV190" si="1056">(M190-M189)/M189</f>
        <v>4.8060708263069137E-2</v>
      </c>
      <c r="AW190" s="6">
        <f t="shared" ref="AW190" si="1057">(N190-N189)/N189</f>
        <v>1.804209822920147E-2</v>
      </c>
      <c r="AX190" s="6">
        <f t="shared" ref="AX190" si="1058">(O190-O189)/O189</f>
        <v>3.472222222222222E-3</v>
      </c>
      <c r="AZ190" s="2">
        <f t="shared" ref="AZ190" si="1059">E190/B190</f>
        <v>1.2629561649751674E-2</v>
      </c>
      <c r="BA190" s="17">
        <f t="shared" ref="BA190" si="1060">AF190/AE190</f>
        <v>2.1619571401479232E-2</v>
      </c>
      <c r="BB190" s="2">
        <f t="shared" si="452"/>
        <v>2.1372088053002777E-2</v>
      </c>
      <c r="BC190" s="2">
        <f t="shared" si="453"/>
        <v>1.8807437486642445E-2</v>
      </c>
      <c r="BD190" s="2">
        <f t="shared" si="454"/>
        <v>2.5646505663603335E-3</v>
      </c>
      <c r="BE190" s="2">
        <f t="shared" si="455"/>
        <v>0.26565505449882454</v>
      </c>
      <c r="BF190" s="2">
        <f t="shared" si="456"/>
        <v>0.65120752297499462</v>
      </c>
      <c r="BG190" s="2">
        <f t="shared" si="457"/>
        <v>6.176533447317803E-2</v>
      </c>
      <c r="BH190" s="2">
        <f t="shared" si="1038"/>
        <v>6.5524944154877141E-2</v>
      </c>
      <c r="BI190" s="2">
        <f t="shared" si="1039"/>
        <v>8.9352196574832461E-3</v>
      </c>
      <c r="BJ190" s="2">
        <f t="shared" si="1040"/>
        <v>0.92553983618763958</v>
      </c>
    </row>
    <row r="191" spans="1:62">
      <c r="A191" s="4">
        <v>44080</v>
      </c>
      <c r="B191">
        <v>372801</v>
      </c>
      <c r="E191">
        <v>4716</v>
      </c>
      <c r="G191">
        <v>1334</v>
      </c>
      <c r="H191" s="5">
        <v>99</v>
      </c>
      <c r="I191" s="5">
        <v>86</v>
      </c>
      <c r="J191" s="5">
        <v>13</v>
      </c>
      <c r="K191" s="5"/>
      <c r="M191" s="5">
        <v>1235</v>
      </c>
      <c r="N191" s="5">
        <v>3093</v>
      </c>
      <c r="O191" s="5">
        <v>289</v>
      </c>
      <c r="Q191">
        <f t="shared" si="426"/>
        <v>99</v>
      </c>
      <c r="R191">
        <f t="shared" si="427"/>
        <v>3481</v>
      </c>
      <c r="Z191">
        <f t="shared" si="428"/>
        <v>3093</v>
      </c>
      <c r="AA191">
        <f t="shared" si="429"/>
        <v>1235</v>
      </c>
      <c r="AB191">
        <f t="shared" si="430"/>
        <v>99</v>
      </c>
      <c r="AC191">
        <f t="shared" si="431"/>
        <v>289</v>
      </c>
      <c r="AE191" s="3">
        <f t="shared" ref="AE191" si="1061">B191-B190</f>
        <v>2321</v>
      </c>
      <c r="AF191" s="3">
        <f t="shared" ref="AF191" si="1062">E191-E190</f>
        <v>37</v>
      </c>
      <c r="AG191" s="3">
        <f t="shared" ref="AG191" si="1063">G191-G190</f>
        <v>-9</v>
      </c>
      <c r="AH191" s="3">
        <f t="shared" ref="AH191" si="1064">H191-H190</f>
        <v>-1</v>
      </c>
      <c r="AI191" s="3">
        <f t="shared" ref="AI191" si="1065">J191-J190</f>
        <v>1</v>
      </c>
      <c r="AJ191" s="3">
        <f t="shared" ref="AJ191" si="1066">M191-M190</f>
        <v>-8</v>
      </c>
      <c r="AK191" s="3">
        <f t="shared" ref="AK191" si="1067">N191-N190</f>
        <v>46</v>
      </c>
      <c r="AL191" s="3">
        <f t="shared" ref="AL191" si="1068">O191-O190</f>
        <v>0</v>
      </c>
      <c r="AM191" s="3"/>
      <c r="AN191" s="3">
        <f t="shared" ref="AN191" si="1069">AE191-AF191</f>
        <v>2284</v>
      </c>
      <c r="AO191" s="3">
        <f t="shared" ref="AO191" si="1070">AF191</f>
        <v>37</v>
      </c>
      <c r="AQ191" s="6">
        <f t="shared" ref="AQ191" si="1071">(B191-B190)/B190</f>
        <v>6.2648456057007125E-3</v>
      </c>
      <c r="AR191" s="6">
        <f t="shared" ref="AR191" si="1072">(E191-E190)/E190</f>
        <v>7.9076725796110286E-3</v>
      </c>
      <c r="AS191" s="6">
        <f t="shared" ref="AS191" si="1073">(G191-G190)/G190</f>
        <v>-6.7014147431124346E-3</v>
      </c>
      <c r="AT191" s="6">
        <f t="shared" ref="AT191" si="1074">(H191-H190)/H190</f>
        <v>-0.01</v>
      </c>
      <c r="AU191" s="6">
        <f t="shared" ref="AU191" si="1075">(J191-J190)/J190</f>
        <v>8.3333333333333329E-2</v>
      </c>
      <c r="AV191" s="6">
        <f t="shared" ref="AV191" si="1076">(M191-M190)/M190</f>
        <v>-6.4360418342719224E-3</v>
      </c>
      <c r="AW191" s="6">
        <f t="shared" ref="AW191" si="1077">(N191-N190)/N190</f>
        <v>1.5096816540859863E-2</v>
      </c>
      <c r="AX191" s="6">
        <f t="shared" ref="AX191" si="1078">(O191-O190)/O190</f>
        <v>0</v>
      </c>
      <c r="AZ191" s="2">
        <f t="shared" ref="AZ191" si="1079">E191/B191</f>
        <v>1.2650180659386643E-2</v>
      </c>
      <c r="BA191" s="17">
        <f t="shared" ref="BA191" si="1080">AF191/AE191</f>
        <v>1.5941404566996983E-2</v>
      </c>
      <c r="BB191" s="2">
        <f t="shared" si="452"/>
        <v>2.0992366412213741E-2</v>
      </c>
      <c r="BC191" s="2">
        <f t="shared" si="453"/>
        <v>1.823579304495335E-2</v>
      </c>
      <c r="BD191" s="2">
        <f t="shared" si="454"/>
        <v>2.7565733672603901E-3</v>
      </c>
      <c r="BE191" s="2">
        <f t="shared" si="455"/>
        <v>0.26187446988973706</v>
      </c>
      <c r="BF191" s="2">
        <f t="shared" si="456"/>
        <v>0.65585241730279897</v>
      </c>
      <c r="BG191" s="2">
        <f t="shared" si="457"/>
        <v>6.1280746395250212E-2</v>
      </c>
      <c r="BH191" s="2">
        <f t="shared" si="1038"/>
        <v>6.4467766116941536E-2</v>
      </c>
      <c r="BI191" s="2">
        <f t="shared" si="1039"/>
        <v>9.7451274362818589E-3</v>
      </c>
      <c r="BJ191" s="2">
        <f t="shared" si="1040"/>
        <v>0.92578710644677664</v>
      </c>
    </row>
    <row r="192" spans="1:62">
      <c r="A192" s="4">
        <v>44081</v>
      </c>
      <c r="B192">
        <v>375134</v>
      </c>
      <c r="E192">
        <v>4765</v>
      </c>
      <c r="G192">
        <v>1379</v>
      </c>
      <c r="H192" s="5">
        <v>114</v>
      </c>
      <c r="I192" s="5">
        <v>101</v>
      </c>
      <c r="J192" s="5">
        <v>13</v>
      </c>
      <c r="K192" s="5"/>
      <c r="M192" s="5">
        <v>1265</v>
      </c>
      <c r="N192" s="5">
        <v>3097</v>
      </c>
      <c r="O192" s="5">
        <v>289</v>
      </c>
      <c r="Q192">
        <f t="shared" si="426"/>
        <v>114</v>
      </c>
      <c r="R192">
        <f t="shared" si="427"/>
        <v>3500</v>
      </c>
      <c r="Z192">
        <f t="shared" si="428"/>
        <v>3097</v>
      </c>
      <c r="AA192">
        <f t="shared" si="429"/>
        <v>1265</v>
      </c>
      <c r="AB192">
        <f t="shared" si="430"/>
        <v>114</v>
      </c>
      <c r="AC192">
        <f t="shared" si="431"/>
        <v>289</v>
      </c>
      <c r="AE192" s="3">
        <f t="shared" ref="AE192" si="1081">B192-B191</f>
        <v>2333</v>
      </c>
      <c r="AF192" s="3">
        <f t="shared" ref="AF192" si="1082">E192-E191</f>
        <v>49</v>
      </c>
      <c r="AG192" s="3">
        <f t="shared" ref="AG192" si="1083">G192-G191</f>
        <v>45</v>
      </c>
      <c r="AH192" s="3">
        <f t="shared" ref="AH192" si="1084">H192-H191</f>
        <v>15</v>
      </c>
      <c r="AI192" s="3">
        <f t="shared" ref="AI192" si="1085">J192-J191</f>
        <v>0</v>
      </c>
      <c r="AJ192" s="3">
        <f t="shared" ref="AJ192" si="1086">M192-M191</f>
        <v>30</v>
      </c>
      <c r="AK192" s="3">
        <f t="shared" ref="AK192" si="1087">N192-N191</f>
        <v>4</v>
      </c>
      <c r="AL192" s="3">
        <f t="shared" ref="AL192" si="1088">O192-O191</f>
        <v>0</v>
      </c>
      <c r="AM192" s="3"/>
      <c r="AN192" s="3">
        <f t="shared" ref="AN192" si="1089">AE192-AF192</f>
        <v>2284</v>
      </c>
      <c r="AO192" s="3">
        <f t="shared" ref="AO192" si="1090">AF192</f>
        <v>49</v>
      </c>
      <c r="AQ192" s="6">
        <f t="shared" ref="AQ192" si="1091">(B192-B191)/B191</f>
        <v>6.2580304237381335E-3</v>
      </c>
      <c r="AR192" s="6">
        <f t="shared" ref="AR192" si="1092">(E192-E191)/E191</f>
        <v>1.0390161153519931E-2</v>
      </c>
      <c r="AS192" s="6">
        <f t="shared" ref="AS192" si="1093">(G192-G191)/G191</f>
        <v>3.3733133433283359E-2</v>
      </c>
      <c r="AT192" s="6">
        <f t="shared" ref="AT192" si="1094">(H192-H191)/H191</f>
        <v>0.15151515151515152</v>
      </c>
      <c r="AU192" s="6">
        <f t="shared" ref="AU192" si="1095">(J192-J191)/J191</f>
        <v>0</v>
      </c>
      <c r="AV192" s="6">
        <f t="shared" ref="AV192" si="1096">(M192-M191)/M191</f>
        <v>2.4291497975708502E-2</v>
      </c>
      <c r="AW192" s="6">
        <f t="shared" ref="AW192" si="1097">(N192-N191)/N191</f>
        <v>1.2932428063368898E-3</v>
      </c>
      <c r="AX192" s="6">
        <f t="shared" ref="AX192" si="1098">(O192-O191)/O191</f>
        <v>0</v>
      </c>
      <c r="AZ192" s="2">
        <f t="shared" ref="AZ192" si="1099">E192/B192</f>
        <v>1.2702127773009112E-2</v>
      </c>
      <c r="BA192" s="17">
        <f t="shared" ref="BA192" si="1100">AF192/AE192</f>
        <v>2.1003000428632661E-2</v>
      </c>
      <c r="BB192" s="2">
        <f t="shared" si="452"/>
        <v>2.3924449108079747E-2</v>
      </c>
      <c r="BC192" s="2">
        <f t="shared" si="453"/>
        <v>2.1196222455403986E-2</v>
      </c>
      <c r="BD192" s="2">
        <f t="shared" si="454"/>
        <v>2.7282266526757609E-3</v>
      </c>
      <c r="BE192" s="2">
        <f t="shared" si="455"/>
        <v>0.26547743966421827</v>
      </c>
      <c r="BF192" s="2">
        <f t="shared" si="456"/>
        <v>0.64994753410283312</v>
      </c>
      <c r="BG192" s="2">
        <f t="shared" si="457"/>
        <v>6.0650577124868835E-2</v>
      </c>
      <c r="BH192" s="2">
        <f t="shared" si="1038"/>
        <v>7.3241479332849885E-2</v>
      </c>
      <c r="BI192" s="2">
        <f t="shared" si="1039"/>
        <v>9.4271211022480053E-3</v>
      </c>
      <c r="BJ192" s="2">
        <f t="shared" si="1040"/>
        <v>0.91733139956490206</v>
      </c>
    </row>
    <row r="193" spans="1:62">
      <c r="A193" s="4">
        <v>44082</v>
      </c>
      <c r="B193">
        <v>380348</v>
      </c>
      <c r="E193">
        <v>4849</v>
      </c>
      <c r="G193">
        <v>1454</v>
      </c>
      <c r="H193" s="5">
        <v>117</v>
      </c>
      <c r="I193" s="5">
        <v>104</v>
      </c>
      <c r="J193" s="5">
        <v>13</v>
      </c>
      <c r="K193" s="5"/>
      <c r="M193" s="5">
        <v>1337</v>
      </c>
      <c r="N193" s="5">
        <v>3106</v>
      </c>
      <c r="O193" s="5">
        <v>289</v>
      </c>
      <c r="Q193">
        <f t="shared" si="426"/>
        <v>117</v>
      </c>
      <c r="R193">
        <f t="shared" si="427"/>
        <v>3512</v>
      </c>
      <c r="Z193">
        <f t="shared" si="428"/>
        <v>3106</v>
      </c>
      <c r="AA193">
        <f t="shared" si="429"/>
        <v>1337</v>
      </c>
      <c r="AB193">
        <f t="shared" si="430"/>
        <v>117</v>
      </c>
      <c r="AC193">
        <f t="shared" si="431"/>
        <v>289</v>
      </c>
      <c r="AE193" s="3">
        <f t="shared" ref="AE193" si="1101">B193-B192</f>
        <v>5214</v>
      </c>
      <c r="AF193" s="3">
        <f t="shared" ref="AF193" si="1102">E193-E192</f>
        <v>84</v>
      </c>
      <c r="AG193" s="3">
        <f t="shared" ref="AG193" si="1103">G193-G192</f>
        <v>75</v>
      </c>
      <c r="AH193" s="3">
        <f t="shared" ref="AH193" si="1104">H193-H192</f>
        <v>3</v>
      </c>
      <c r="AI193" s="3">
        <f t="shared" ref="AI193" si="1105">J193-J192</f>
        <v>0</v>
      </c>
      <c r="AJ193" s="3">
        <f t="shared" ref="AJ193" si="1106">M193-M192</f>
        <v>72</v>
      </c>
      <c r="AK193" s="3">
        <f t="shared" ref="AK193" si="1107">N193-N192</f>
        <v>9</v>
      </c>
      <c r="AL193" s="3">
        <f t="shared" ref="AL193" si="1108">O193-O192</f>
        <v>0</v>
      </c>
      <c r="AM193" s="3"/>
      <c r="AN193" s="3">
        <f t="shared" ref="AN193" si="1109">AE193-AF193</f>
        <v>5130</v>
      </c>
      <c r="AO193" s="3">
        <f t="shared" ref="AO193" si="1110">AF193</f>
        <v>84</v>
      </c>
      <c r="AQ193" s="6">
        <f t="shared" ref="AQ193" si="1111">(B193-B192)/B192</f>
        <v>1.3899033412060757E-2</v>
      </c>
      <c r="AR193" s="6">
        <f t="shared" ref="AR193" si="1112">(E193-E192)/E192</f>
        <v>1.7628541448058761E-2</v>
      </c>
      <c r="AS193" s="6">
        <f t="shared" ref="AS193" si="1113">(G193-G192)/G192</f>
        <v>5.4387237128353881E-2</v>
      </c>
      <c r="AT193" s="6">
        <f t="shared" ref="AT193" si="1114">(H193-H192)/H192</f>
        <v>2.6315789473684209E-2</v>
      </c>
      <c r="AU193" s="6">
        <f t="shared" ref="AU193" si="1115">(J193-J192)/J192</f>
        <v>0</v>
      </c>
      <c r="AV193" s="6">
        <f t="shared" ref="AV193" si="1116">(M193-M192)/M192</f>
        <v>5.6916996047430828E-2</v>
      </c>
      <c r="AW193" s="6">
        <f t="shared" ref="AW193" si="1117">(N193-N192)/N192</f>
        <v>2.9060381013884403E-3</v>
      </c>
      <c r="AX193" s="6">
        <f t="shared" ref="AX193" si="1118">(O193-O192)/O192</f>
        <v>0</v>
      </c>
      <c r="AZ193" s="2">
        <f t="shared" ref="AZ193" si="1119">E193/B193</f>
        <v>1.2748851052194306E-2</v>
      </c>
      <c r="BA193" s="17">
        <f t="shared" ref="BA193" si="1120">AF193/AE193</f>
        <v>1.611047180667434E-2</v>
      </c>
      <c r="BB193" s="2">
        <f t="shared" si="452"/>
        <v>2.4128686327077747E-2</v>
      </c>
      <c r="BC193" s="2">
        <f t="shared" si="453"/>
        <v>2.1447721179624665E-2</v>
      </c>
      <c r="BD193" s="2">
        <f t="shared" si="454"/>
        <v>2.6809651474530832E-3</v>
      </c>
      <c r="BE193" s="2">
        <f t="shared" si="455"/>
        <v>0.27572695401113634</v>
      </c>
      <c r="BF193" s="2">
        <f t="shared" si="456"/>
        <v>0.6405444421530212</v>
      </c>
      <c r="BG193" s="2">
        <f t="shared" si="457"/>
        <v>5.9599917508764692E-2</v>
      </c>
      <c r="BH193" s="2">
        <f t="shared" si="1038"/>
        <v>7.1526822558459421E-2</v>
      </c>
      <c r="BI193" s="2">
        <f t="shared" si="1039"/>
        <v>8.9408528198074277E-3</v>
      </c>
      <c r="BJ193" s="2">
        <f t="shared" si="1040"/>
        <v>0.91953232462173318</v>
      </c>
    </row>
    <row r="194" spans="1:62">
      <c r="A194" s="4">
        <v>44083</v>
      </c>
      <c r="B194">
        <v>385131</v>
      </c>
      <c r="E194">
        <v>4926</v>
      </c>
      <c r="G194">
        <v>1527</v>
      </c>
      <c r="H194" s="5">
        <v>120</v>
      </c>
      <c r="I194" s="5">
        <v>105</v>
      </c>
      <c r="J194" s="5">
        <v>15</v>
      </c>
      <c r="K194" s="5"/>
      <c r="M194" s="5">
        <v>1407</v>
      </c>
      <c r="N194" s="5">
        <v>3110</v>
      </c>
      <c r="O194" s="5">
        <v>289</v>
      </c>
      <c r="Q194">
        <f t="shared" si="426"/>
        <v>120</v>
      </c>
      <c r="R194">
        <f t="shared" si="427"/>
        <v>3519</v>
      </c>
      <c r="Z194">
        <f t="shared" si="428"/>
        <v>3110</v>
      </c>
      <c r="AA194">
        <f t="shared" si="429"/>
        <v>1407</v>
      </c>
      <c r="AB194">
        <f t="shared" si="430"/>
        <v>120</v>
      </c>
      <c r="AC194">
        <f t="shared" si="431"/>
        <v>289</v>
      </c>
      <c r="AE194" s="3">
        <f t="shared" ref="AE194" si="1121">B194-B193</f>
        <v>4783</v>
      </c>
      <c r="AF194" s="3">
        <f t="shared" ref="AF194" si="1122">E194-E193</f>
        <v>77</v>
      </c>
      <c r="AG194" s="3">
        <f t="shared" ref="AG194" si="1123">G194-G193</f>
        <v>73</v>
      </c>
      <c r="AH194" s="3">
        <f t="shared" ref="AH194" si="1124">H194-H193</f>
        <v>3</v>
      </c>
      <c r="AI194" s="3">
        <f t="shared" ref="AI194" si="1125">J194-J193</f>
        <v>2</v>
      </c>
      <c r="AJ194" s="3">
        <f t="shared" ref="AJ194" si="1126">M194-M193</f>
        <v>70</v>
      </c>
      <c r="AK194" s="3">
        <f t="shared" ref="AK194" si="1127">N194-N193</f>
        <v>4</v>
      </c>
      <c r="AL194" s="3">
        <f t="shared" ref="AL194" si="1128">O194-O193</f>
        <v>0</v>
      </c>
      <c r="AM194" s="3"/>
      <c r="AN194" s="3">
        <f t="shared" ref="AN194" si="1129">AE194-AF194</f>
        <v>4706</v>
      </c>
      <c r="AO194" s="3">
        <f t="shared" ref="AO194" si="1130">AF194</f>
        <v>77</v>
      </c>
      <c r="AQ194" s="6">
        <f t="shared" ref="AQ194" si="1131">(B194-B193)/B193</f>
        <v>1.2575325754309212E-2</v>
      </c>
      <c r="AR194" s="6">
        <f t="shared" ref="AR194" si="1132">(E194-E193)/E193</f>
        <v>1.5879562796452876E-2</v>
      </c>
      <c r="AS194" s="6">
        <f t="shared" ref="AS194" si="1133">(G194-G193)/G193</f>
        <v>5.0206327372764786E-2</v>
      </c>
      <c r="AT194" s="6">
        <f t="shared" ref="AT194" si="1134">(H194-H193)/H193</f>
        <v>2.564102564102564E-2</v>
      </c>
      <c r="AU194" s="6">
        <f t="shared" ref="AU194" si="1135">(J194-J193)/J193</f>
        <v>0.15384615384615385</v>
      </c>
      <c r="AV194" s="6">
        <f t="shared" ref="AV194" si="1136">(M194-M193)/M193</f>
        <v>5.2356020942408377E-2</v>
      </c>
      <c r="AW194" s="6">
        <f t="shared" ref="AW194" si="1137">(N194-N193)/N193</f>
        <v>1.28783000643915E-3</v>
      </c>
      <c r="AX194" s="6">
        <f t="shared" ref="AX194" si="1138">(O194-O193)/O193</f>
        <v>0</v>
      </c>
      <c r="AZ194" s="2">
        <f t="shared" ref="AZ194" si="1139">E194/B194</f>
        <v>1.2790453118549273E-2</v>
      </c>
      <c r="BA194" s="17">
        <f t="shared" ref="BA194" si="1140">AF194/AE194</f>
        <v>1.6098682835040769E-2</v>
      </c>
      <c r="BB194" s="2">
        <f t="shared" si="452"/>
        <v>2.4360535931790498E-2</v>
      </c>
      <c r="BC194" s="2">
        <f t="shared" si="453"/>
        <v>2.1315468940316686E-2</v>
      </c>
      <c r="BD194" s="2">
        <f t="shared" si="454"/>
        <v>3.0450669914738123E-3</v>
      </c>
      <c r="BE194" s="2">
        <f t="shared" si="455"/>
        <v>0.2856272838002436</v>
      </c>
      <c r="BF194" s="2">
        <f t="shared" si="456"/>
        <v>0.63134388956557042</v>
      </c>
      <c r="BG194" s="2">
        <f t="shared" si="457"/>
        <v>5.8668290702395452E-2</v>
      </c>
      <c r="BH194" s="2">
        <f t="shared" si="1038"/>
        <v>6.8762278978389005E-2</v>
      </c>
      <c r="BI194" s="2">
        <f t="shared" si="1039"/>
        <v>9.823182711198428E-3</v>
      </c>
      <c r="BJ194" s="2">
        <f t="shared" si="1040"/>
        <v>0.92141453831041253</v>
      </c>
    </row>
    <row r="195" spans="1:62">
      <c r="A195" s="4">
        <v>44084</v>
      </c>
      <c r="B195">
        <v>389738</v>
      </c>
      <c r="E195">
        <v>5032</v>
      </c>
      <c r="G195">
        <v>1603</v>
      </c>
      <c r="H195" s="5">
        <v>126</v>
      </c>
      <c r="I195" s="5">
        <v>108</v>
      </c>
      <c r="J195" s="5">
        <v>18</v>
      </c>
      <c r="K195" s="5"/>
      <c r="M195" s="5">
        <v>1477</v>
      </c>
      <c r="N195" s="5">
        <v>3140</v>
      </c>
      <c r="O195" s="5">
        <v>289</v>
      </c>
      <c r="Q195">
        <f t="shared" si="426"/>
        <v>126</v>
      </c>
      <c r="R195">
        <f t="shared" si="427"/>
        <v>3555</v>
      </c>
      <c r="Z195">
        <f t="shared" si="428"/>
        <v>3140</v>
      </c>
      <c r="AA195">
        <f t="shared" si="429"/>
        <v>1477</v>
      </c>
      <c r="AB195">
        <f t="shared" si="430"/>
        <v>126</v>
      </c>
      <c r="AC195">
        <f t="shared" si="431"/>
        <v>289</v>
      </c>
      <c r="AE195" s="3">
        <f t="shared" ref="AE195" si="1141">B195-B194</f>
        <v>4607</v>
      </c>
      <c r="AF195" s="3">
        <f t="shared" ref="AF195" si="1142">E195-E194</f>
        <v>106</v>
      </c>
      <c r="AG195" s="3">
        <f t="shared" ref="AG195" si="1143">G195-G194</f>
        <v>76</v>
      </c>
      <c r="AH195" s="3">
        <f t="shared" ref="AH195" si="1144">H195-H194</f>
        <v>6</v>
      </c>
      <c r="AI195" s="3">
        <f t="shared" ref="AI195" si="1145">J195-J194</f>
        <v>3</v>
      </c>
      <c r="AJ195" s="3">
        <f t="shared" ref="AJ195" si="1146">M195-M194</f>
        <v>70</v>
      </c>
      <c r="AK195" s="3">
        <f t="shared" ref="AK195" si="1147">N195-N194</f>
        <v>30</v>
      </c>
      <c r="AL195" s="3">
        <f t="shared" ref="AL195" si="1148">O195-O194</f>
        <v>0</v>
      </c>
      <c r="AM195" s="3"/>
      <c r="AN195" s="3">
        <f t="shared" ref="AN195" si="1149">AE195-AF195</f>
        <v>4501</v>
      </c>
      <c r="AO195" s="3">
        <f t="shared" ref="AO195" si="1150">AF195</f>
        <v>106</v>
      </c>
      <c r="AQ195" s="6">
        <f t="shared" ref="AQ195" si="1151">(B195-B194)/B194</f>
        <v>1.1962163523580288E-2</v>
      </c>
      <c r="AR195" s="6">
        <f t="shared" ref="AR195" si="1152">(E195-E194)/E194</f>
        <v>2.151847340641494E-2</v>
      </c>
      <c r="AS195" s="6">
        <f t="shared" ref="AS195" si="1153">(G195-G194)/G194</f>
        <v>4.9770792403405373E-2</v>
      </c>
      <c r="AT195" s="6">
        <f t="shared" ref="AT195" si="1154">(H195-H194)/H194</f>
        <v>0.05</v>
      </c>
      <c r="AU195" s="6">
        <f t="shared" ref="AU195" si="1155">(J195-J194)/J194</f>
        <v>0.2</v>
      </c>
      <c r="AV195" s="6">
        <f t="shared" ref="AV195" si="1156">(M195-M194)/M194</f>
        <v>4.975124378109453E-2</v>
      </c>
      <c r="AW195" s="6">
        <f t="shared" ref="AW195" si="1157">(N195-N194)/N194</f>
        <v>9.6463022508038593E-3</v>
      </c>
      <c r="AX195" s="6">
        <f t="shared" ref="AX195" si="1158">(O195-O194)/O194</f>
        <v>0</v>
      </c>
      <c r="AZ195" s="2">
        <f t="shared" ref="AZ195" si="1159">E195/B195</f>
        <v>1.2911237805910638E-2</v>
      </c>
      <c r="BA195" s="17">
        <f t="shared" ref="BA195" si="1160">AF195/AE195</f>
        <v>2.3008465378771433E-2</v>
      </c>
      <c r="BB195" s="2">
        <f t="shared" si="452"/>
        <v>2.5039745627980923E-2</v>
      </c>
      <c r="BC195" s="2">
        <f t="shared" si="453"/>
        <v>2.1462639109697933E-2</v>
      </c>
      <c r="BD195" s="2">
        <f t="shared" si="454"/>
        <v>3.577106518282989E-3</v>
      </c>
      <c r="BE195" s="2">
        <f t="shared" si="455"/>
        <v>0.29352146263910972</v>
      </c>
      <c r="BF195" s="2">
        <f t="shared" si="456"/>
        <v>0.62400635930047699</v>
      </c>
      <c r="BG195" s="2">
        <f t="shared" si="457"/>
        <v>5.7432432432432436E-2</v>
      </c>
      <c r="BH195" s="2">
        <f t="shared" si="1038"/>
        <v>6.7373674360573926E-2</v>
      </c>
      <c r="BI195" s="2">
        <f t="shared" si="1039"/>
        <v>1.1228945726762321E-2</v>
      </c>
      <c r="BJ195" s="2">
        <f t="shared" si="1040"/>
        <v>0.92139737991266379</v>
      </c>
    </row>
    <row r="196" spans="1:62">
      <c r="A196" s="4">
        <v>44085</v>
      </c>
      <c r="B196">
        <v>393950</v>
      </c>
      <c r="E196">
        <v>5136</v>
      </c>
      <c r="G196">
        <v>1706</v>
      </c>
      <c r="H196" s="5">
        <v>129</v>
      </c>
      <c r="I196" s="5">
        <v>112</v>
      </c>
      <c r="J196" s="5">
        <v>17</v>
      </c>
      <c r="K196" s="5"/>
      <c r="M196" s="5">
        <v>1577</v>
      </c>
      <c r="N196" s="5">
        <v>3141</v>
      </c>
      <c r="O196" s="5">
        <v>289</v>
      </c>
      <c r="Q196">
        <f t="shared" si="426"/>
        <v>129</v>
      </c>
      <c r="R196">
        <f t="shared" si="427"/>
        <v>3559</v>
      </c>
      <c r="Z196">
        <f t="shared" si="428"/>
        <v>3141</v>
      </c>
      <c r="AA196">
        <f t="shared" si="429"/>
        <v>1577</v>
      </c>
      <c r="AB196">
        <f t="shared" si="430"/>
        <v>129</v>
      </c>
      <c r="AC196">
        <f t="shared" si="431"/>
        <v>289</v>
      </c>
      <c r="AE196" s="3">
        <f t="shared" ref="AE196" si="1161">B196-B195</f>
        <v>4212</v>
      </c>
      <c r="AF196" s="3">
        <f t="shared" ref="AF196" si="1162">E196-E195</f>
        <v>104</v>
      </c>
      <c r="AG196" s="3">
        <f t="shared" ref="AG196" si="1163">G196-G195</f>
        <v>103</v>
      </c>
      <c r="AH196" s="3">
        <f t="shared" ref="AH196" si="1164">H196-H195</f>
        <v>3</v>
      </c>
      <c r="AI196" s="3">
        <f t="shared" ref="AI196" si="1165">J196-J195</f>
        <v>-1</v>
      </c>
      <c r="AJ196" s="3">
        <f t="shared" ref="AJ196" si="1166">M196-M195</f>
        <v>100</v>
      </c>
      <c r="AK196" s="3">
        <f t="shared" ref="AK196" si="1167">N196-N195</f>
        <v>1</v>
      </c>
      <c r="AL196" s="3">
        <f t="shared" ref="AL196" si="1168">O196-O195</f>
        <v>0</v>
      </c>
      <c r="AM196" s="3"/>
      <c r="AN196" s="3">
        <f t="shared" ref="AN196" si="1169">AE196-AF196</f>
        <v>4108</v>
      </c>
      <c r="AO196" s="3">
        <f t="shared" ref="AO196" si="1170">AF196</f>
        <v>104</v>
      </c>
      <c r="AQ196" s="6">
        <f t="shared" ref="AQ196" si="1171">(B196-B195)/B195</f>
        <v>1.0807260262022179E-2</v>
      </c>
      <c r="AR196" s="6">
        <f t="shared" ref="AR196" si="1172">(E196-E195)/E195</f>
        <v>2.066772655007949E-2</v>
      </c>
      <c r="AS196" s="6">
        <f t="shared" ref="AS196" si="1173">(G196-G195)/G195</f>
        <v>6.4254522769806616E-2</v>
      </c>
      <c r="AT196" s="6">
        <f t="shared" ref="AT196" si="1174">(H196-H195)/H195</f>
        <v>2.3809523809523808E-2</v>
      </c>
      <c r="AU196" s="6">
        <f t="shared" ref="AU196" si="1175">(J196-J195)/J195</f>
        <v>-5.5555555555555552E-2</v>
      </c>
      <c r="AV196" s="6">
        <f t="shared" ref="AV196" si="1176">(M196-M195)/M195</f>
        <v>6.7704807041299928E-2</v>
      </c>
      <c r="AW196" s="6">
        <f t="shared" ref="AW196" si="1177">(N196-N195)/N195</f>
        <v>3.1847133757961782E-4</v>
      </c>
      <c r="AX196" s="6">
        <f t="shared" ref="AX196" si="1178">(O196-O195)/O195</f>
        <v>0</v>
      </c>
      <c r="AZ196" s="2">
        <f t="shared" ref="AZ196" si="1179">E196/B196</f>
        <v>1.3037187460337607E-2</v>
      </c>
      <c r="BA196" s="17">
        <f t="shared" ref="BA196" si="1180">AF196/AE196</f>
        <v>2.4691358024691357E-2</v>
      </c>
      <c r="BB196" s="2">
        <f t="shared" si="452"/>
        <v>2.5116822429906541E-2</v>
      </c>
      <c r="BC196" s="2">
        <f t="shared" si="453"/>
        <v>2.1806853582554516E-2</v>
      </c>
      <c r="BD196" s="2">
        <f t="shared" si="454"/>
        <v>3.3099688473520249E-3</v>
      </c>
      <c r="BE196" s="2">
        <f t="shared" si="455"/>
        <v>0.3070482866043614</v>
      </c>
      <c r="BF196" s="2">
        <f t="shared" si="456"/>
        <v>0.6115654205607477</v>
      </c>
      <c r="BG196" s="2">
        <f t="shared" si="457"/>
        <v>5.6269470404984423E-2</v>
      </c>
      <c r="BH196" s="2">
        <f t="shared" si="1038"/>
        <v>6.5650644783118411E-2</v>
      </c>
      <c r="BI196" s="2">
        <f t="shared" si="1039"/>
        <v>9.9648300117233298E-3</v>
      </c>
      <c r="BJ196" s="2">
        <f t="shared" si="1040"/>
        <v>0.92438452520515824</v>
      </c>
    </row>
    <row r="197" spans="1:62">
      <c r="A197" s="4">
        <v>44086</v>
      </c>
      <c r="B197">
        <v>397952</v>
      </c>
      <c r="E197">
        <v>5180</v>
      </c>
      <c r="G197">
        <v>1747</v>
      </c>
      <c r="H197" s="5">
        <v>134</v>
      </c>
      <c r="I197" s="5">
        <v>116</v>
      </c>
      <c r="J197" s="5">
        <v>18</v>
      </c>
      <c r="K197" s="5"/>
      <c r="M197" s="5">
        <v>1613</v>
      </c>
      <c r="N197" s="5">
        <v>3144</v>
      </c>
      <c r="O197" s="5">
        <v>289</v>
      </c>
      <c r="Q197">
        <f t="shared" si="426"/>
        <v>134</v>
      </c>
      <c r="R197">
        <f t="shared" si="427"/>
        <v>3567</v>
      </c>
      <c r="Z197">
        <f t="shared" si="428"/>
        <v>3144</v>
      </c>
      <c r="AA197">
        <f t="shared" si="429"/>
        <v>1613</v>
      </c>
      <c r="AB197">
        <f t="shared" si="430"/>
        <v>134</v>
      </c>
      <c r="AC197">
        <f t="shared" si="431"/>
        <v>289</v>
      </c>
      <c r="AE197" s="3">
        <f t="shared" ref="AE197:AE198" si="1181">B197-B196</f>
        <v>4002</v>
      </c>
      <c r="AF197" s="3">
        <f t="shared" ref="AF197:AF198" si="1182">E197-E196</f>
        <v>44</v>
      </c>
      <c r="AG197" s="3">
        <f t="shared" ref="AG197:AG198" si="1183">G197-G196</f>
        <v>41</v>
      </c>
      <c r="AH197" s="3">
        <f t="shared" ref="AH197:AH198" si="1184">H197-H196</f>
        <v>5</v>
      </c>
      <c r="AI197" s="3">
        <f t="shared" ref="AI197:AI198" si="1185">J197-J196</f>
        <v>1</v>
      </c>
      <c r="AJ197" s="3">
        <f t="shared" ref="AJ197:AJ198" si="1186">M197-M196</f>
        <v>36</v>
      </c>
      <c r="AK197" s="3">
        <f t="shared" ref="AK197:AK198" si="1187">N197-N196</f>
        <v>3</v>
      </c>
      <c r="AL197" s="3">
        <f t="shared" ref="AL197:AL198" si="1188">O197-O196</f>
        <v>0</v>
      </c>
      <c r="AM197" s="3"/>
      <c r="AN197" s="3">
        <f t="shared" ref="AN197:AN198" si="1189">AE197-AF197</f>
        <v>3958</v>
      </c>
      <c r="AO197" s="3">
        <f t="shared" ref="AO197:AO198" si="1190">AF197</f>
        <v>44</v>
      </c>
      <c r="AQ197" s="6">
        <f t="shared" ref="AQ197:AQ198" si="1191">(B197-B196)/B196</f>
        <v>1.0158649574819139E-2</v>
      </c>
      <c r="AR197" s="6">
        <f t="shared" ref="AR197:AR198" si="1192">(E197-E196)/E196</f>
        <v>8.5669781931464167E-3</v>
      </c>
      <c r="AS197" s="6">
        <f t="shared" ref="AS197:AS198" si="1193">(G197-G196)/G196</f>
        <v>2.4032825322391559E-2</v>
      </c>
      <c r="AT197" s="6">
        <f t="shared" ref="AT197:AT198" si="1194">(H197-H196)/H196</f>
        <v>3.875968992248062E-2</v>
      </c>
      <c r="AU197" s="6">
        <f t="shared" ref="AU197:AU198" si="1195">(J197-J196)/J196</f>
        <v>5.8823529411764705E-2</v>
      </c>
      <c r="AV197" s="6">
        <f t="shared" ref="AV197:AV198" si="1196">(M197-M196)/M196</f>
        <v>2.2828154724159798E-2</v>
      </c>
      <c r="AW197" s="6">
        <f t="shared" ref="AW197:AW198" si="1197">(N197-N196)/N196</f>
        <v>9.5510983763132757E-4</v>
      </c>
      <c r="AX197" s="6">
        <f t="shared" ref="AX197:AX198" si="1198">(O197-O196)/O196</f>
        <v>0</v>
      </c>
      <c r="AZ197" s="2">
        <f t="shared" ref="AZ197:AZ198" si="1199">E197/B197</f>
        <v>1.3016645223544548E-2</v>
      </c>
      <c r="BA197" s="17">
        <f t="shared" ref="BA197:BA198" si="1200">AF197/AE197</f>
        <v>1.0994502748625687E-2</v>
      </c>
      <c r="BB197" s="2">
        <f t="shared" si="452"/>
        <v>2.5868725868725868E-2</v>
      </c>
      <c r="BC197" s="2">
        <f t="shared" si="453"/>
        <v>2.2393822393822392E-2</v>
      </c>
      <c r="BD197" s="2">
        <f t="shared" si="454"/>
        <v>3.4749034749034747E-3</v>
      </c>
      <c r="BE197" s="2">
        <f t="shared" si="455"/>
        <v>0.31138996138996139</v>
      </c>
      <c r="BF197" s="2">
        <f t="shared" si="456"/>
        <v>0.60694980694980694</v>
      </c>
      <c r="BG197" s="2">
        <f t="shared" si="457"/>
        <v>5.579150579150579E-2</v>
      </c>
      <c r="BH197" s="2">
        <f t="shared" si="1038"/>
        <v>6.6399542072123646E-2</v>
      </c>
      <c r="BI197" s="2">
        <f t="shared" si="1039"/>
        <v>1.0303377218088151E-2</v>
      </c>
      <c r="BJ197" s="2">
        <f t="shared" si="1040"/>
        <v>0.92329708070978822</v>
      </c>
    </row>
    <row r="198" spans="1:62">
      <c r="A198" s="4">
        <v>44087</v>
      </c>
      <c r="B198">
        <v>400678</v>
      </c>
      <c r="E198">
        <v>5241</v>
      </c>
      <c r="G198">
        <v>1793</v>
      </c>
      <c r="H198" s="5">
        <v>137</v>
      </c>
      <c r="I198" s="5">
        <v>120</v>
      </c>
      <c r="J198" s="5">
        <v>17</v>
      </c>
      <c r="K198" s="5"/>
      <c r="M198" s="5">
        <v>1656</v>
      </c>
      <c r="N198" s="5">
        <v>3158</v>
      </c>
      <c r="O198" s="5">
        <v>290</v>
      </c>
      <c r="Q198">
        <f t="shared" si="426"/>
        <v>137</v>
      </c>
      <c r="R198">
        <f t="shared" si="427"/>
        <v>3585</v>
      </c>
      <c r="Z198">
        <f t="shared" si="428"/>
        <v>3158</v>
      </c>
      <c r="AA198">
        <f t="shared" si="429"/>
        <v>1656</v>
      </c>
      <c r="AB198">
        <f t="shared" si="430"/>
        <v>137</v>
      </c>
      <c r="AC198">
        <f t="shared" si="431"/>
        <v>290</v>
      </c>
      <c r="AE198" s="3">
        <f t="shared" si="1181"/>
        <v>2726</v>
      </c>
      <c r="AF198" s="3">
        <f t="shared" si="1182"/>
        <v>61</v>
      </c>
      <c r="AG198" s="3">
        <f t="shared" si="1183"/>
        <v>46</v>
      </c>
      <c r="AH198" s="3">
        <f t="shared" si="1184"/>
        <v>3</v>
      </c>
      <c r="AI198" s="3">
        <f t="shared" si="1185"/>
        <v>-1</v>
      </c>
      <c r="AJ198" s="3">
        <f t="shared" si="1186"/>
        <v>43</v>
      </c>
      <c r="AK198" s="3">
        <f t="shared" si="1187"/>
        <v>14</v>
      </c>
      <c r="AL198" s="3">
        <f t="shared" si="1188"/>
        <v>1</v>
      </c>
      <c r="AM198" s="3"/>
      <c r="AN198" s="3">
        <f t="shared" si="1189"/>
        <v>2665</v>
      </c>
      <c r="AO198" s="3">
        <f t="shared" si="1190"/>
        <v>61</v>
      </c>
      <c r="AQ198" s="6">
        <f t="shared" si="1191"/>
        <v>6.85007237053715E-3</v>
      </c>
      <c r="AR198" s="6">
        <f t="shared" si="1192"/>
        <v>1.1776061776061776E-2</v>
      </c>
      <c r="AS198" s="6">
        <f t="shared" si="1193"/>
        <v>2.633085289066972E-2</v>
      </c>
      <c r="AT198" s="6">
        <f t="shared" si="1194"/>
        <v>2.2388059701492536E-2</v>
      </c>
      <c r="AU198" s="6">
        <f t="shared" si="1195"/>
        <v>-5.5555555555555552E-2</v>
      </c>
      <c r="AV198" s="6">
        <f t="shared" si="1196"/>
        <v>2.6658400495970243E-2</v>
      </c>
      <c r="AW198" s="6">
        <f t="shared" si="1197"/>
        <v>4.4529262086513994E-3</v>
      </c>
      <c r="AX198" s="6">
        <f t="shared" si="1198"/>
        <v>3.4602076124567475E-3</v>
      </c>
      <c r="AZ198" s="2">
        <f t="shared" si="1199"/>
        <v>1.3080328842611772E-2</v>
      </c>
      <c r="BA198" s="17">
        <f t="shared" si="1200"/>
        <v>2.2377109317681585E-2</v>
      </c>
      <c r="BB198" s="2">
        <f t="shared" si="452"/>
        <v>2.6140049608853272E-2</v>
      </c>
      <c r="BC198" s="2">
        <f t="shared" si="453"/>
        <v>2.2896393817973669E-2</v>
      </c>
      <c r="BD198" s="2">
        <f t="shared" si="454"/>
        <v>3.2436557908796029E-3</v>
      </c>
      <c r="BE198" s="2">
        <f t="shared" si="455"/>
        <v>0.31597023468803664</v>
      </c>
      <c r="BF198" s="2">
        <f t="shared" si="456"/>
        <v>0.60255676397634039</v>
      </c>
      <c r="BG198" s="2">
        <f t="shared" si="457"/>
        <v>5.5332951726769698E-2</v>
      </c>
      <c r="BH198" s="2">
        <f t="shared" si="1038"/>
        <v>6.6926938092582267E-2</v>
      </c>
      <c r="BI198" s="2">
        <f t="shared" si="1039"/>
        <v>9.4813162297824882E-3</v>
      </c>
      <c r="BJ198" s="2">
        <f t="shared" si="1040"/>
        <v>0.92359174567763525</v>
      </c>
    </row>
    <row r="199" spans="1:62">
      <c r="A199" s="4">
        <v>44088</v>
      </c>
      <c r="B199">
        <v>402836</v>
      </c>
      <c r="E199">
        <v>5306</v>
      </c>
      <c r="G199">
        <v>1842</v>
      </c>
      <c r="H199" s="5">
        <v>152</v>
      </c>
      <c r="I199" s="5">
        <v>136</v>
      </c>
      <c r="J199" s="5">
        <v>16</v>
      </c>
      <c r="K199" s="5"/>
      <c r="M199" s="5">
        <v>1690</v>
      </c>
      <c r="N199" s="5">
        <v>3172</v>
      </c>
      <c r="O199" s="5">
        <v>292</v>
      </c>
      <c r="Q199">
        <f t="shared" ref="Q199:Q230" si="1201">H199+L199</f>
        <v>152</v>
      </c>
      <c r="R199">
        <f t="shared" ref="R199:R230" si="1202">Q199+N199+O199</f>
        <v>3616</v>
      </c>
      <c r="Z199">
        <f t="shared" ref="Z199:Z209" si="1203">N199</f>
        <v>3172</v>
      </c>
      <c r="AA199">
        <f t="shared" ref="AA199:AA209" si="1204">M199</f>
        <v>1690</v>
      </c>
      <c r="AB199">
        <f t="shared" ref="AB199:AB209" si="1205">H199</f>
        <v>152</v>
      </c>
      <c r="AC199">
        <f t="shared" ref="AC199:AC209" si="1206">O199</f>
        <v>292</v>
      </c>
      <c r="AE199" s="3">
        <f t="shared" ref="AE199:AE200" si="1207">B199-B198</f>
        <v>2158</v>
      </c>
      <c r="AF199" s="3">
        <f t="shared" ref="AF199:AF200" si="1208">E199-E198</f>
        <v>65</v>
      </c>
      <c r="AG199" s="3">
        <f t="shared" ref="AG199:AG200" si="1209">G199-G198</f>
        <v>49</v>
      </c>
      <c r="AH199" s="3">
        <f t="shared" ref="AH199:AH200" si="1210">H199-H198</f>
        <v>15</v>
      </c>
      <c r="AI199" s="3">
        <f t="shared" ref="AI199:AI200" si="1211">J199-J198</f>
        <v>-1</v>
      </c>
      <c r="AJ199" s="3">
        <f t="shared" ref="AJ199:AJ200" si="1212">M199-M198</f>
        <v>34</v>
      </c>
      <c r="AK199" s="3">
        <f t="shared" ref="AK199:AK200" si="1213">N199-N198</f>
        <v>14</v>
      </c>
      <c r="AL199" s="3">
        <f t="shared" ref="AL199:AL200" si="1214">O199-O198</f>
        <v>2</v>
      </c>
      <c r="AM199" s="3"/>
      <c r="AN199" s="3">
        <f t="shared" ref="AN199:AN200" si="1215">AE199-AF199</f>
        <v>2093</v>
      </c>
      <c r="AO199" s="3">
        <f t="shared" ref="AO199:AO200" si="1216">AF199</f>
        <v>65</v>
      </c>
      <c r="AQ199" s="6">
        <f t="shared" ref="AQ199:AQ200" si="1217">(B199-B198)/B198</f>
        <v>5.3858709487418829E-3</v>
      </c>
      <c r="AR199" s="6">
        <f t="shared" ref="AR199:AR200" si="1218">(E199-E198)/E198</f>
        <v>1.2402213318069072E-2</v>
      </c>
      <c r="AS199" s="6">
        <f t="shared" ref="AS199:AS200" si="1219">(G199-G198)/G198</f>
        <v>2.7328499721137756E-2</v>
      </c>
      <c r="AT199" s="6">
        <f t="shared" ref="AT199:AT200" si="1220">(H199-H198)/H198</f>
        <v>0.10948905109489052</v>
      </c>
      <c r="AU199" s="6">
        <f t="shared" ref="AU199:AU200" si="1221">(J199-J198)/J198</f>
        <v>-5.8823529411764705E-2</v>
      </c>
      <c r="AV199" s="6">
        <f t="shared" ref="AV199:AV200" si="1222">(M199-M198)/M198</f>
        <v>2.0531400966183576E-2</v>
      </c>
      <c r="AW199" s="6">
        <f t="shared" ref="AW199:AW200" si="1223">(N199-N198)/N198</f>
        <v>4.4331855604813177E-3</v>
      </c>
      <c r="AX199" s="6">
        <f t="shared" ref="AX199:AX200" si="1224">(O199-O198)/O198</f>
        <v>6.8965517241379309E-3</v>
      </c>
      <c r="AZ199" s="2">
        <f t="shared" ref="AZ199:AZ200" si="1225">E199/B199</f>
        <v>1.3171613261972614E-2</v>
      </c>
      <c r="BA199" s="17">
        <f t="shared" ref="BA199:BA200" si="1226">AF199/AE199</f>
        <v>3.0120481927710843E-2</v>
      </c>
      <c r="BB199" s="2">
        <f t="shared" ref="BB199:BB230" si="1227">H199/E199</f>
        <v>2.8646814926498305E-2</v>
      </c>
      <c r="BC199" s="2">
        <f t="shared" ref="BC199:BC230" si="1228">(H199-J199)/E199</f>
        <v>2.5631360723709008E-2</v>
      </c>
      <c r="BD199" s="2">
        <f t="shared" ref="BD199:BD230" si="1229">J199/E199</f>
        <v>3.0154542027892952E-3</v>
      </c>
      <c r="BE199" s="2">
        <f t="shared" ref="BE199:BE230" si="1230">M199/E199</f>
        <v>0.31850735016961929</v>
      </c>
      <c r="BF199" s="2">
        <f t="shared" ref="BF199:BF230" si="1231">N199/E199</f>
        <v>0.59781379570297777</v>
      </c>
      <c r="BG199" s="2">
        <f t="shared" ref="BG199:BG230" si="1232">O199/E199</f>
        <v>5.5032039200904638E-2</v>
      </c>
      <c r="BH199" s="2">
        <f t="shared" si="1038"/>
        <v>7.38327904451683E-2</v>
      </c>
      <c r="BI199" s="2">
        <f t="shared" si="1039"/>
        <v>8.6862106406080351E-3</v>
      </c>
      <c r="BJ199" s="2">
        <f t="shared" si="1040"/>
        <v>0.91748099891422363</v>
      </c>
    </row>
    <row r="200" spans="1:62">
      <c r="A200" s="4">
        <v>44089</v>
      </c>
      <c r="B200">
        <v>407163</v>
      </c>
      <c r="E200">
        <v>5383</v>
      </c>
      <c r="G200">
        <v>1919</v>
      </c>
      <c r="H200" s="5">
        <v>158</v>
      </c>
      <c r="I200" s="5">
        <v>141</v>
      </c>
      <c r="J200" s="5">
        <v>17</v>
      </c>
      <c r="K200" s="5"/>
      <c r="M200" s="5">
        <v>1761</v>
      </c>
      <c r="N200" s="5">
        <v>3172</v>
      </c>
      <c r="O200" s="5">
        <v>292</v>
      </c>
      <c r="Q200">
        <f t="shared" si="1201"/>
        <v>158</v>
      </c>
      <c r="R200">
        <f t="shared" si="1202"/>
        <v>3622</v>
      </c>
      <c r="Z200">
        <f t="shared" si="1203"/>
        <v>3172</v>
      </c>
      <c r="AA200">
        <f t="shared" si="1204"/>
        <v>1761</v>
      </c>
      <c r="AB200">
        <f t="shared" si="1205"/>
        <v>158</v>
      </c>
      <c r="AC200">
        <f t="shared" si="1206"/>
        <v>292</v>
      </c>
      <c r="AE200" s="3">
        <f t="shared" si="1207"/>
        <v>4327</v>
      </c>
      <c r="AF200" s="3">
        <f t="shared" si="1208"/>
        <v>77</v>
      </c>
      <c r="AG200" s="3">
        <f t="shared" si="1209"/>
        <v>77</v>
      </c>
      <c r="AH200" s="3">
        <f t="shared" si="1210"/>
        <v>6</v>
      </c>
      <c r="AI200" s="3">
        <f t="shared" si="1211"/>
        <v>1</v>
      </c>
      <c r="AJ200" s="3">
        <f t="shared" si="1212"/>
        <v>71</v>
      </c>
      <c r="AK200" s="3">
        <f t="shared" si="1213"/>
        <v>0</v>
      </c>
      <c r="AL200" s="3">
        <f t="shared" si="1214"/>
        <v>0</v>
      </c>
      <c r="AM200" s="3"/>
      <c r="AN200" s="3">
        <f t="shared" si="1215"/>
        <v>4250</v>
      </c>
      <c r="AO200" s="3">
        <f t="shared" si="1216"/>
        <v>77</v>
      </c>
      <c r="AQ200" s="6">
        <f t="shared" si="1217"/>
        <v>1.0741343871947889E-2</v>
      </c>
      <c r="AR200" s="6">
        <f t="shared" si="1218"/>
        <v>1.4511873350923483E-2</v>
      </c>
      <c r="AS200" s="6">
        <f t="shared" si="1219"/>
        <v>4.1802388707926165E-2</v>
      </c>
      <c r="AT200" s="6">
        <f t="shared" si="1220"/>
        <v>3.9473684210526314E-2</v>
      </c>
      <c r="AU200" s="6">
        <f t="shared" si="1221"/>
        <v>6.25E-2</v>
      </c>
      <c r="AV200" s="6">
        <f t="shared" si="1222"/>
        <v>4.2011834319526625E-2</v>
      </c>
      <c r="AW200" s="6">
        <f t="shared" si="1223"/>
        <v>0</v>
      </c>
      <c r="AX200" s="6">
        <f t="shared" si="1224"/>
        <v>0</v>
      </c>
      <c r="AZ200" s="2">
        <f t="shared" si="1225"/>
        <v>1.3220749429589623E-2</v>
      </c>
      <c r="BA200" s="17">
        <f t="shared" si="1226"/>
        <v>1.7795239195747631E-2</v>
      </c>
      <c r="BB200" s="2">
        <f t="shared" si="1227"/>
        <v>2.9351662641649637E-2</v>
      </c>
      <c r="BC200" s="2">
        <f t="shared" si="1228"/>
        <v>2.6193572357421511E-2</v>
      </c>
      <c r="BD200" s="2">
        <f t="shared" si="1229"/>
        <v>3.1580902842281255E-3</v>
      </c>
      <c r="BE200" s="2">
        <f t="shared" si="1230"/>
        <v>0.32714099944268993</v>
      </c>
      <c r="BF200" s="2">
        <f t="shared" si="1231"/>
        <v>0.58926249303362432</v>
      </c>
      <c r="BG200" s="2">
        <f t="shared" si="1232"/>
        <v>5.4244844882036042E-2</v>
      </c>
      <c r="BH200" s="2">
        <f t="shared" si="1038"/>
        <v>7.3475768629494523E-2</v>
      </c>
      <c r="BI200" s="2">
        <f t="shared" si="1039"/>
        <v>8.8587806149035952E-3</v>
      </c>
      <c r="BJ200" s="2">
        <f t="shared" si="1040"/>
        <v>0.91766545075560191</v>
      </c>
    </row>
    <row r="201" spans="1:62">
      <c r="A201" s="4">
        <v>44090</v>
      </c>
      <c r="B201">
        <v>412972</v>
      </c>
      <c r="E201">
        <v>5473</v>
      </c>
      <c r="G201">
        <v>1988</v>
      </c>
      <c r="H201" s="5">
        <v>171</v>
      </c>
      <c r="I201" s="5">
        <v>155</v>
      </c>
      <c r="J201" s="5">
        <v>16</v>
      </c>
      <c r="K201" s="5"/>
      <c r="M201" s="5">
        <v>1817</v>
      </c>
      <c r="N201" s="5">
        <v>3190</v>
      </c>
      <c r="O201" s="5">
        <v>295</v>
      </c>
      <c r="Q201">
        <f t="shared" si="1201"/>
        <v>171</v>
      </c>
      <c r="R201">
        <f t="shared" si="1202"/>
        <v>3656</v>
      </c>
      <c r="Z201">
        <f t="shared" si="1203"/>
        <v>3190</v>
      </c>
      <c r="AA201">
        <f t="shared" si="1204"/>
        <v>1817</v>
      </c>
      <c r="AB201">
        <f t="shared" si="1205"/>
        <v>171</v>
      </c>
      <c r="AC201">
        <f t="shared" si="1206"/>
        <v>295</v>
      </c>
      <c r="AE201" s="3">
        <f t="shared" ref="AE201" si="1233">B201-B200</f>
        <v>5809</v>
      </c>
      <c r="AF201" s="3">
        <f t="shared" ref="AF201" si="1234">E201-E200</f>
        <v>90</v>
      </c>
      <c r="AG201" s="3">
        <f t="shared" ref="AG201" si="1235">G201-G200</f>
        <v>69</v>
      </c>
      <c r="AH201" s="3">
        <f t="shared" ref="AH201" si="1236">H201-H200</f>
        <v>13</v>
      </c>
      <c r="AI201" s="3">
        <f t="shared" ref="AI201" si="1237">J201-J200</f>
        <v>-1</v>
      </c>
      <c r="AJ201" s="3">
        <f t="shared" ref="AJ201" si="1238">M201-M200</f>
        <v>56</v>
      </c>
      <c r="AK201" s="3">
        <f t="shared" ref="AK201" si="1239">N201-N200</f>
        <v>18</v>
      </c>
      <c r="AL201" s="3">
        <f t="shared" ref="AL201" si="1240">O201-O200</f>
        <v>3</v>
      </c>
      <c r="AM201" s="3"/>
      <c r="AN201" s="3">
        <f t="shared" ref="AN201" si="1241">AE201-AF201</f>
        <v>5719</v>
      </c>
      <c r="AO201" s="3">
        <f t="shared" ref="AO201" si="1242">AF201</f>
        <v>90</v>
      </c>
      <c r="AQ201" s="6">
        <f t="shared" ref="AQ201" si="1243">(B201-B200)/B200</f>
        <v>1.4267013456527238E-2</v>
      </c>
      <c r="AR201" s="6">
        <f t="shared" ref="AR201" si="1244">(E201-E200)/E200</f>
        <v>1.6719301504737136E-2</v>
      </c>
      <c r="AS201" s="6">
        <f t="shared" ref="AS201" si="1245">(G201-G200)/G200</f>
        <v>3.5956227201667537E-2</v>
      </c>
      <c r="AT201" s="6">
        <f t="shared" ref="AT201" si="1246">(H201-H200)/H200</f>
        <v>8.2278481012658222E-2</v>
      </c>
      <c r="AU201" s="6">
        <f t="shared" ref="AU201" si="1247">(J201-J200)/J200</f>
        <v>-5.8823529411764705E-2</v>
      </c>
      <c r="AV201" s="6">
        <f t="shared" ref="AV201" si="1248">(M201-M200)/M200</f>
        <v>3.1800113571834182E-2</v>
      </c>
      <c r="AW201" s="6">
        <f t="shared" ref="AW201" si="1249">(N201-N200)/N200</f>
        <v>5.6746532156368226E-3</v>
      </c>
      <c r="AX201" s="6">
        <f t="shared" ref="AX201" si="1250">(O201-O200)/O200</f>
        <v>1.0273972602739725E-2</v>
      </c>
      <c r="AZ201" s="2">
        <f t="shared" ref="AZ201" si="1251">E201/B201</f>
        <v>1.3252714469746133E-2</v>
      </c>
      <c r="BA201" s="17">
        <f t="shared" ref="BA201" si="1252">AF201/AE201</f>
        <v>1.5493200206576003E-2</v>
      </c>
      <c r="BB201" s="2">
        <f t="shared" si="1227"/>
        <v>3.1244290151653573E-2</v>
      </c>
      <c r="BC201" s="2">
        <f t="shared" si="1228"/>
        <v>2.8320847798282478E-2</v>
      </c>
      <c r="BD201" s="2">
        <f t="shared" si="1229"/>
        <v>2.9234423533710946E-3</v>
      </c>
      <c r="BE201" s="2">
        <f t="shared" si="1230"/>
        <v>0.33199342225470491</v>
      </c>
      <c r="BF201" s="2">
        <f t="shared" si="1231"/>
        <v>0.58286131920336193</v>
      </c>
      <c r="BG201" s="2">
        <f t="shared" si="1232"/>
        <v>5.3900968390279552E-2</v>
      </c>
      <c r="BH201" s="2">
        <f t="shared" si="1038"/>
        <v>7.7967806841046275E-2</v>
      </c>
      <c r="BI201" s="2">
        <f t="shared" si="1039"/>
        <v>8.0482897384305842E-3</v>
      </c>
      <c r="BJ201" s="2">
        <f t="shared" si="1040"/>
        <v>0.91398390342052316</v>
      </c>
    </row>
    <row r="202" spans="1:62">
      <c r="A202" s="4">
        <v>44091</v>
      </c>
      <c r="B202">
        <v>418470</v>
      </c>
      <c r="E202">
        <v>5569</v>
      </c>
      <c r="G202">
        <v>2043</v>
      </c>
      <c r="H202" s="5">
        <v>187</v>
      </c>
      <c r="I202" s="5">
        <v>173</v>
      </c>
      <c r="J202" s="5">
        <v>14</v>
      </c>
      <c r="K202" s="5"/>
      <c r="M202" s="5">
        <v>1856</v>
      </c>
      <c r="N202" s="5">
        <v>3231</v>
      </c>
      <c r="O202" s="5">
        <v>295</v>
      </c>
      <c r="Q202">
        <f t="shared" si="1201"/>
        <v>187</v>
      </c>
      <c r="R202">
        <f t="shared" si="1202"/>
        <v>3713</v>
      </c>
      <c r="Z202">
        <f t="shared" si="1203"/>
        <v>3231</v>
      </c>
      <c r="AA202">
        <f t="shared" si="1204"/>
        <v>1856</v>
      </c>
      <c r="AB202">
        <f t="shared" si="1205"/>
        <v>187</v>
      </c>
      <c r="AC202">
        <f t="shared" si="1206"/>
        <v>295</v>
      </c>
      <c r="AE202" s="3">
        <f t="shared" ref="AE202" si="1253">B202-B201</f>
        <v>5498</v>
      </c>
      <c r="AF202" s="3">
        <f t="shared" ref="AF202" si="1254">E202-E201</f>
        <v>96</v>
      </c>
      <c r="AG202" s="3">
        <f t="shared" ref="AG202" si="1255">G202-G201</f>
        <v>55</v>
      </c>
      <c r="AH202" s="3">
        <f t="shared" ref="AH202" si="1256">H202-H201</f>
        <v>16</v>
      </c>
      <c r="AI202" s="3">
        <f t="shared" ref="AI202" si="1257">J202-J201</f>
        <v>-2</v>
      </c>
      <c r="AJ202" s="3">
        <f t="shared" ref="AJ202" si="1258">M202-M201</f>
        <v>39</v>
      </c>
      <c r="AK202" s="3">
        <f t="shared" ref="AK202" si="1259">N202-N201</f>
        <v>41</v>
      </c>
      <c r="AL202" s="3">
        <f t="shared" ref="AL202" si="1260">O202-O201</f>
        <v>0</v>
      </c>
      <c r="AM202" s="3"/>
      <c r="AN202" s="3">
        <f t="shared" ref="AN202" si="1261">AE202-AF202</f>
        <v>5402</v>
      </c>
      <c r="AO202" s="3">
        <f t="shared" ref="AO202" si="1262">AF202</f>
        <v>96</v>
      </c>
      <c r="AQ202" s="6">
        <f t="shared" ref="AQ202" si="1263">(B202-B201)/B201</f>
        <v>1.3313251261586742E-2</v>
      </c>
      <c r="AR202" s="6">
        <f t="shared" ref="AR202" si="1264">(E202-E201)/E201</f>
        <v>1.7540654120226568E-2</v>
      </c>
      <c r="AS202" s="6">
        <f t="shared" ref="AS202" si="1265">(G202-G201)/G201</f>
        <v>2.7665995975855132E-2</v>
      </c>
      <c r="AT202" s="6">
        <f t="shared" ref="AT202" si="1266">(H202-H201)/H201</f>
        <v>9.3567251461988299E-2</v>
      </c>
      <c r="AU202" s="6">
        <f t="shared" ref="AU202" si="1267">(J202-J201)/J201</f>
        <v>-0.125</v>
      </c>
      <c r="AV202" s="6">
        <f t="shared" ref="AV202" si="1268">(M202-M201)/M201</f>
        <v>2.1463951568519539E-2</v>
      </c>
      <c r="AW202" s="6">
        <f t="shared" ref="AW202" si="1269">(N202-N201)/N201</f>
        <v>1.2852664576802508E-2</v>
      </c>
      <c r="AX202" s="6">
        <f t="shared" ref="AX202" si="1270">(O202-O201)/O201</f>
        <v>0</v>
      </c>
      <c r="AZ202" s="2">
        <f t="shared" ref="AZ202" si="1271">E202/B202</f>
        <v>1.3308002963175377E-2</v>
      </c>
      <c r="BA202" s="17">
        <f t="shared" ref="BA202" si="1272">AF202/AE202</f>
        <v>1.746089487086213E-2</v>
      </c>
      <c r="BB202" s="2">
        <f t="shared" si="1227"/>
        <v>3.3578739450529721E-2</v>
      </c>
      <c r="BC202" s="2">
        <f t="shared" si="1228"/>
        <v>3.1064823128030168E-2</v>
      </c>
      <c r="BD202" s="2">
        <f t="shared" si="1229"/>
        <v>2.5139163224995511E-3</v>
      </c>
      <c r="BE202" s="2">
        <f t="shared" si="1230"/>
        <v>0.33327347818279762</v>
      </c>
      <c r="BF202" s="2">
        <f t="shared" si="1231"/>
        <v>0.58017597414257494</v>
      </c>
      <c r="BG202" s="2">
        <f t="shared" si="1232"/>
        <v>5.2971808224097687E-2</v>
      </c>
      <c r="BH202" s="2">
        <f t="shared" si="1038"/>
        <v>8.4679393049437099E-2</v>
      </c>
      <c r="BI202" s="2">
        <f t="shared" si="1039"/>
        <v>6.8526676456191872E-3</v>
      </c>
      <c r="BJ202" s="2">
        <f t="shared" si="1040"/>
        <v>0.90846793930494374</v>
      </c>
    </row>
    <row r="203" spans="1:62">
      <c r="A203" s="4">
        <v>44092</v>
      </c>
      <c r="B203">
        <v>424799</v>
      </c>
      <c r="E203">
        <v>5748</v>
      </c>
      <c r="G203">
        <v>2157</v>
      </c>
      <c r="H203" s="5">
        <v>194</v>
      </c>
      <c r="I203" s="5">
        <v>179</v>
      </c>
      <c r="J203" s="5">
        <v>15</v>
      </c>
      <c r="K203" s="5"/>
      <c r="M203" s="5">
        <v>1963</v>
      </c>
      <c r="N203" s="5">
        <v>3295</v>
      </c>
      <c r="O203" s="5">
        <v>296</v>
      </c>
      <c r="Q203">
        <f t="shared" si="1201"/>
        <v>194</v>
      </c>
      <c r="R203">
        <f t="shared" si="1202"/>
        <v>3785</v>
      </c>
      <c r="Z203">
        <f t="shared" si="1203"/>
        <v>3295</v>
      </c>
      <c r="AA203">
        <f t="shared" si="1204"/>
        <v>1963</v>
      </c>
      <c r="AB203">
        <f t="shared" si="1205"/>
        <v>194</v>
      </c>
      <c r="AC203">
        <f t="shared" si="1206"/>
        <v>296</v>
      </c>
      <c r="AE203" s="3">
        <f t="shared" ref="AE203" si="1273">B203-B202</f>
        <v>6329</v>
      </c>
      <c r="AF203" s="3">
        <f t="shared" ref="AF203" si="1274">E203-E202</f>
        <v>179</v>
      </c>
      <c r="AG203" s="3">
        <f t="shared" ref="AG203" si="1275">G203-G202</f>
        <v>114</v>
      </c>
      <c r="AH203" s="3">
        <f t="shared" ref="AH203" si="1276">H203-H202</f>
        <v>7</v>
      </c>
      <c r="AI203" s="3">
        <f t="shared" ref="AI203" si="1277">J203-J202</f>
        <v>1</v>
      </c>
      <c r="AJ203" s="3">
        <f t="shared" ref="AJ203" si="1278">M203-M202</f>
        <v>107</v>
      </c>
      <c r="AK203" s="3">
        <f t="shared" ref="AK203" si="1279">N203-N202</f>
        <v>64</v>
      </c>
      <c r="AL203" s="3">
        <f t="shared" ref="AL203" si="1280">O203-O202</f>
        <v>1</v>
      </c>
      <c r="AM203" s="3"/>
      <c r="AN203" s="3">
        <f t="shared" ref="AN203" si="1281">AE203-AF203</f>
        <v>6150</v>
      </c>
      <c r="AO203" s="3">
        <f t="shared" ref="AO203" si="1282">AF203</f>
        <v>179</v>
      </c>
      <c r="AQ203" s="6">
        <f t="shared" ref="AQ203" si="1283">(B203-B202)/B202</f>
        <v>1.5124142710349607E-2</v>
      </c>
      <c r="AR203" s="6">
        <f t="shared" ref="AR203" si="1284">(E203-E202)/E202</f>
        <v>3.2142215837672829E-2</v>
      </c>
      <c r="AS203" s="6">
        <f t="shared" ref="AS203" si="1285">(G203-G202)/G202</f>
        <v>5.5800293685756244E-2</v>
      </c>
      <c r="AT203" s="6">
        <f t="shared" ref="AT203" si="1286">(H203-H202)/H202</f>
        <v>3.7433155080213901E-2</v>
      </c>
      <c r="AU203" s="6">
        <f t="shared" ref="AU203" si="1287">(J203-J202)/J202</f>
        <v>7.1428571428571425E-2</v>
      </c>
      <c r="AV203" s="6">
        <f t="shared" ref="AV203" si="1288">(M203-M202)/M202</f>
        <v>5.7650862068965518E-2</v>
      </c>
      <c r="AW203" s="6">
        <f t="shared" ref="AW203" si="1289">(N203-N202)/N202</f>
        <v>1.9808108944599195E-2</v>
      </c>
      <c r="AX203" s="6">
        <f t="shared" ref="AX203" si="1290">(O203-O202)/O202</f>
        <v>3.3898305084745762E-3</v>
      </c>
      <c r="AZ203" s="2">
        <f t="shared" ref="AZ203" si="1291">E203/B203</f>
        <v>1.3531105299212098E-2</v>
      </c>
      <c r="BA203" s="17">
        <f t="shared" ref="BA203" si="1292">AF203/AE203</f>
        <v>2.8282509085163533E-2</v>
      </c>
      <c r="BB203" s="2">
        <f t="shared" si="1227"/>
        <v>3.3750869867780101E-2</v>
      </c>
      <c r="BC203" s="2">
        <f t="shared" si="1228"/>
        <v>3.1141266527487822E-2</v>
      </c>
      <c r="BD203" s="2">
        <f t="shared" si="1229"/>
        <v>2.6096033402922755E-3</v>
      </c>
      <c r="BE203" s="2">
        <f t="shared" si="1230"/>
        <v>0.34151009046624914</v>
      </c>
      <c r="BF203" s="2">
        <f t="shared" si="1231"/>
        <v>0.57324286708420324</v>
      </c>
      <c r="BG203" s="2">
        <f t="shared" si="1232"/>
        <v>5.1496172581767571E-2</v>
      </c>
      <c r="BH203" s="2">
        <f t="shared" si="1038"/>
        <v>8.298562818729717E-2</v>
      </c>
      <c r="BI203" s="2">
        <f t="shared" si="1039"/>
        <v>6.954102920723227E-3</v>
      </c>
      <c r="BJ203" s="2">
        <f t="shared" si="1040"/>
        <v>0.91006026889197955</v>
      </c>
    </row>
    <row r="204" spans="1:62">
      <c r="A204" s="4">
        <v>44093</v>
      </c>
      <c r="B204">
        <v>429143</v>
      </c>
      <c r="E204">
        <v>5846</v>
      </c>
      <c r="G204">
        <v>2232</v>
      </c>
      <c r="H204" s="5">
        <v>204</v>
      </c>
      <c r="I204" s="5">
        <v>191</v>
      </c>
      <c r="J204" s="5">
        <v>13</v>
      </c>
      <c r="K204" s="5"/>
      <c r="M204" s="5">
        <v>2028</v>
      </c>
      <c r="N204" s="5">
        <v>3318</v>
      </c>
      <c r="O204" s="5">
        <v>296</v>
      </c>
      <c r="Q204">
        <f t="shared" si="1201"/>
        <v>204</v>
      </c>
      <c r="R204">
        <f t="shared" si="1202"/>
        <v>3818</v>
      </c>
      <c r="Z204">
        <f t="shared" si="1203"/>
        <v>3318</v>
      </c>
      <c r="AA204">
        <f t="shared" si="1204"/>
        <v>2028</v>
      </c>
      <c r="AB204">
        <f t="shared" si="1205"/>
        <v>204</v>
      </c>
      <c r="AC204">
        <f t="shared" si="1206"/>
        <v>296</v>
      </c>
      <c r="AE204" s="3">
        <f t="shared" ref="AE204" si="1293">B204-B203</f>
        <v>4344</v>
      </c>
      <c r="AF204" s="3">
        <f t="shared" ref="AF204" si="1294">E204-E203</f>
        <v>98</v>
      </c>
      <c r="AG204" s="3">
        <f t="shared" ref="AG204" si="1295">G204-G203</f>
        <v>75</v>
      </c>
      <c r="AH204" s="3">
        <f t="shared" ref="AH204" si="1296">H204-H203</f>
        <v>10</v>
      </c>
      <c r="AI204" s="3">
        <f t="shared" ref="AI204" si="1297">J204-J203</f>
        <v>-2</v>
      </c>
      <c r="AJ204" s="3">
        <f t="shared" ref="AJ204" si="1298">M204-M203</f>
        <v>65</v>
      </c>
      <c r="AK204" s="3">
        <f t="shared" ref="AK204" si="1299">N204-N203</f>
        <v>23</v>
      </c>
      <c r="AL204" s="3">
        <f t="shared" ref="AL204" si="1300">O204-O203</f>
        <v>0</v>
      </c>
      <c r="AM204" s="3"/>
      <c r="AN204" s="3">
        <f t="shared" ref="AN204" si="1301">AE204-AF204</f>
        <v>4246</v>
      </c>
      <c r="AO204" s="3">
        <f t="shared" ref="AO204" si="1302">AF204</f>
        <v>98</v>
      </c>
      <c r="AQ204" s="6">
        <f t="shared" ref="AQ204" si="1303">(B204-B203)/B203</f>
        <v>1.0226012773099749E-2</v>
      </c>
      <c r="AR204" s="6">
        <f t="shared" ref="AR204" si="1304">(E204-E203)/E203</f>
        <v>1.7049408489909535E-2</v>
      </c>
      <c r="AS204" s="6">
        <f t="shared" ref="AS204" si="1305">(G204-G203)/G203</f>
        <v>3.4770514603616132E-2</v>
      </c>
      <c r="AT204" s="6">
        <f t="shared" ref="AT204" si="1306">(H204-H203)/H203</f>
        <v>5.1546391752577317E-2</v>
      </c>
      <c r="AU204" s="6">
        <f t="shared" ref="AU204" si="1307">(J204-J203)/J203</f>
        <v>-0.13333333333333333</v>
      </c>
      <c r="AV204" s="6">
        <f t="shared" ref="AV204" si="1308">(M204-M203)/M203</f>
        <v>3.3112582781456956E-2</v>
      </c>
      <c r="AW204" s="6">
        <f t="shared" ref="AW204" si="1309">(N204-N203)/N203</f>
        <v>6.9802731411229132E-3</v>
      </c>
      <c r="AX204" s="6">
        <f t="shared" ref="AX204" si="1310">(O204-O203)/O203</f>
        <v>0</v>
      </c>
      <c r="AZ204" s="2">
        <f t="shared" ref="AZ204" si="1311">E204/B204</f>
        <v>1.3622498794108257E-2</v>
      </c>
      <c r="BA204" s="17">
        <f t="shared" ref="BA204" si="1312">AF204/AE204</f>
        <v>2.2559852670349909E-2</v>
      </c>
      <c r="BB204" s="2">
        <f t="shared" si="1227"/>
        <v>3.4895655148819704E-2</v>
      </c>
      <c r="BC204" s="2">
        <f t="shared" si="1228"/>
        <v>3.267191241874786E-2</v>
      </c>
      <c r="BD204" s="2">
        <f t="shared" si="1229"/>
        <v>2.223742730071844E-3</v>
      </c>
      <c r="BE204" s="2">
        <f t="shared" si="1230"/>
        <v>0.34690386589120764</v>
      </c>
      <c r="BF204" s="2">
        <f t="shared" si="1231"/>
        <v>0.56756756756756754</v>
      </c>
      <c r="BG204" s="2">
        <f t="shared" si="1232"/>
        <v>5.0632911392405063E-2</v>
      </c>
      <c r="BH204" s="2">
        <f t="shared" si="1038"/>
        <v>8.5573476702508963E-2</v>
      </c>
      <c r="BI204" s="2">
        <f t="shared" si="1039"/>
        <v>5.8243727598566311E-3</v>
      </c>
      <c r="BJ204" s="2">
        <f t="shared" si="1040"/>
        <v>0.90860215053763438</v>
      </c>
    </row>
    <row r="205" spans="1:62">
      <c r="A205" s="4">
        <v>44094</v>
      </c>
      <c r="B205">
        <v>432263</v>
      </c>
      <c r="E205">
        <v>5962</v>
      </c>
      <c r="G205">
        <v>2316</v>
      </c>
      <c r="H205" s="5">
        <v>207</v>
      </c>
      <c r="I205" s="5">
        <v>194</v>
      </c>
      <c r="J205" s="5">
        <v>13</v>
      </c>
      <c r="K205" s="5"/>
      <c r="M205" s="5">
        <v>2109</v>
      </c>
      <c r="N205" s="5">
        <v>3350</v>
      </c>
      <c r="O205" s="5">
        <v>296</v>
      </c>
      <c r="Q205">
        <f t="shared" si="1201"/>
        <v>207</v>
      </c>
      <c r="R205">
        <f t="shared" si="1202"/>
        <v>3853</v>
      </c>
      <c r="Z205">
        <f t="shared" si="1203"/>
        <v>3350</v>
      </c>
      <c r="AA205">
        <f t="shared" si="1204"/>
        <v>2109</v>
      </c>
      <c r="AB205">
        <f t="shared" si="1205"/>
        <v>207</v>
      </c>
      <c r="AC205">
        <f t="shared" si="1206"/>
        <v>296</v>
      </c>
      <c r="AE205" s="3">
        <f t="shared" ref="AE205" si="1313">B205-B204</f>
        <v>3120</v>
      </c>
      <c r="AF205" s="3">
        <f t="shared" ref="AF205" si="1314">E205-E204</f>
        <v>116</v>
      </c>
      <c r="AG205" s="3">
        <f t="shared" ref="AG205" si="1315">G205-G204</f>
        <v>84</v>
      </c>
      <c r="AH205" s="3">
        <f t="shared" ref="AH205" si="1316">H205-H204</f>
        <v>3</v>
      </c>
      <c r="AI205" s="3">
        <f t="shared" ref="AI205" si="1317">J205-J204</f>
        <v>0</v>
      </c>
      <c r="AJ205" s="3">
        <f t="shared" ref="AJ205" si="1318">M205-M204</f>
        <v>81</v>
      </c>
      <c r="AK205" s="3">
        <f t="shared" ref="AK205" si="1319">N205-N204</f>
        <v>32</v>
      </c>
      <c r="AL205" s="3">
        <f t="shared" ref="AL205" si="1320">O205-O204</f>
        <v>0</v>
      </c>
      <c r="AM205" s="3"/>
      <c r="AN205" s="3">
        <f t="shared" ref="AN205" si="1321">AE205-AF205</f>
        <v>3004</v>
      </c>
      <c r="AO205" s="3">
        <f t="shared" ref="AO205" si="1322">AF205</f>
        <v>116</v>
      </c>
      <c r="AQ205" s="6">
        <f t="shared" ref="AQ205" si="1323">(B205-B204)/B204</f>
        <v>7.2703038381145679E-3</v>
      </c>
      <c r="AR205" s="6">
        <f t="shared" ref="AR205" si="1324">(E205-E204)/E204</f>
        <v>1.9842627437564146E-2</v>
      </c>
      <c r="AS205" s="6">
        <f t="shared" ref="AS205" si="1325">(G205-G204)/G204</f>
        <v>3.7634408602150539E-2</v>
      </c>
      <c r="AT205" s="6">
        <f t="shared" ref="AT205" si="1326">(H205-H204)/H204</f>
        <v>1.4705882352941176E-2</v>
      </c>
      <c r="AU205" s="6">
        <f t="shared" ref="AU205" si="1327">(J205-J204)/J204</f>
        <v>0</v>
      </c>
      <c r="AV205" s="6">
        <f t="shared" ref="AV205" si="1328">(M205-M204)/M204</f>
        <v>3.9940828402366867E-2</v>
      </c>
      <c r="AW205" s="6">
        <f t="shared" ref="AW205" si="1329">(N205-N204)/N204</f>
        <v>9.6443640747438213E-3</v>
      </c>
      <c r="AX205" s="6">
        <f t="shared" ref="AX205" si="1330">(O205-O204)/O204</f>
        <v>0</v>
      </c>
      <c r="AZ205" s="2">
        <f t="shared" ref="AZ205" si="1331">E205/B205</f>
        <v>1.3792529085302235E-2</v>
      </c>
      <c r="BA205" s="17">
        <f t="shared" ref="BA205" si="1332">AF205/AE205</f>
        <v>3.7179487179487179E-2</v>
      </c>
      <c r="BB205" s="2">
        <f t="shared" si="1227"/>
        <v>3.4719892653471987E-2</v>
      </c>
      <c r="BC205" s="2">
        <f t="shared" si="1228"/>
        <v>3.2539416303253944E-2</v>
      </c>
      <c r="BD205" s="2">
        <f t="shared" si="1229"/>
        <v>2.1804763502180475E-3</v>
      </c>
      <c r="BE205" s="2">
        <f t="shared" si="1230"/>
        <v>0.35374035558537403</v>
      </c>
      <c r="BF205" s="2">
        <f t="shared" si="1231"/>
        <v>0.56189198255618922</v>
      </c>
      <c r="BG205" s="2">
        <f t="shared" si="1232"/>
        <v>4.9647769204964776E-2</v>
      </c>
      <c r="BH205" s="2">
        <f t="shared" si="1038"/>
        <v>8.376511226252159E-2</v>
      </c>
      <c r="BI205" s="2">
        <f t="shared" si="1039"/>
        <v>5.6131260794473233E-3</v>
      </c>
      <c r="BJ205" s="2">
        <f t="shared" si="1040"/>
        <v>0.9106217616580311</v>
      </c>
    </row>
    <row r="206" spans="1:62">
      <c r="A206" s="4">
        <v>44095</v>
      </c>
      <c r="B206">
        <v>435365</v>
      </c>
      <c r="E206">
        <v>6037</v>
      </c>
      <c r="G206">
        <v>2348</v>
      </c>
      <c r="H206" s="5">
        <v>217</v>
      </c>
      <c r="I206" s="5">
        <v>203</v>
      </c>
      <c r="J206" s="5">
        <v>14</v>
      </c>
      <c r="K206" s="5"/>
      <c r="M206" s="5">
        <v>2131</v>
      </c>
      <c r="N206" s="5">
        <v>3390</v>
      </c>
      <c r="O206" s="5">
        <v>299</v>
      </c>
      <c r="Q206">
        <f t="shared" si="1201"/>
        <v>217</v>
      </c>
      <c r="R206">
        <f t="shared" si="1202"/>
        <v>3906</v>
      </c>
      <c r="Z206">
        <f t="shared" si="1203"/>
        <v>3390</v>
      </c>
      <c r="AA206">
        <f t="shared" si="1204"/>
        <v>2131</v>
      </c>
      <c r="AB206">
        <f t="shared" si="1205"/>
        <v>217</v>
      </c>
      <c r="AC206">
        <f t="shared" si="1206"/>
        <v>299</v>
      </c>
      <c r="AE206" s="3">
        <f t="shared" ref="AE206" si="1333">B206-B205</f>
        <v>3102</v>
      </c>
      <c r="AF206" s="3">
        <f t="shared" ref="AF206" si="1334">E206-E205</f>
        <v>75</v>
      </c>
      <c r="AG206" s="3">
        <f t="shared" ref="AG206" si="1335">G206-G205</f>
        <v>32</v>
      </c>
      <c r="AH206" s="3">
        <f t="shared" ref="AH206" si="1336">H206-H205</f>
        <v>10</v>
      </c>
      <c r="AI206" s="3">
        <f t="shared" ref="AI206" si="1337">J206-J205</f>
        <v>1</v>
      </c>
      <c r="AJ206" s="3">
        <f t="shared" ref="AJ206" si="1338">M206-M205</f>
        <v>22</v>
      </c>
      <c r="AK206" s="3">
        <f t="shared" ref="AK206" si="1339">N206-N205</f>
        <v>40</v>
      </c>
      <c r="AL206" s="3">
        <f t="shared" ref="AL206" si="1340">O206-O205</f>
        <v>3</v>
      </c>
      <c r="AM206" s="3"/>
      <c r="AN206" s="3">
        <f t="shared" ref="AN206" si="1341">AE206-AF206</f>
        <v>3027</v>
      </c>
      <c r="AO206" s="3">
        <f t="shared" ref="AO206" si="1342">AF206</f>
        <v>75</v>
      </c>
      <c r="AQ206" s="6">
        <f t="shared" ref="AQ206" si="1343">(B206-B205)/B205</f>
        <v>7.1761867196590964E-3</v>
      </c>
      <c r="AR206" s="6">
        <f t="shared" ref="AR206" si="1344">(E206-E205)/E205</f>
        <v>1.2579671251257966E-2</v>
      </c>
      <c r="AS206" s="6">
        <f t="shared" ref="AS206" si="1345">(G206-G205)/G205</f>
        <v>1.3816925734024179E-2</v>
      </c>
      <c r="AT206" s="6">
        <f t="shared" ref="AT206" si="1346">(H206-H205)/H205</f>
        <v>4.8309178743961352E-2</v>
      </c>
      <c r="AU206" s="6">
        <f t="shared" ref="AU206" si="1347">(J206-J205)/J205</f>
        <v>7.6923076923076927E-2</v>
      </c>
      <c r="AV206" s="6">
        <f t="shared" ref="AV206" si="1348">(M206-M205)/M205</f>
        <v>1.0431484115694643E-2</v>
      </c>
      <c r="AW206" s="6">
        <f t="shared" ref="AW206" si="1349">(N206-N205)/N205</f>
        <v>1.1940298507462687E-2</v>
      </c>
      <c r="AX206" s="6">
        <f t="shared" ref="AX206" si="1350">(O206-O205)/O205</f>
        <v>1.0135135135135136E-2</v>
      </c>
      <c r="AZ206" s="2">
        <f t="shared" ref="AZ206" si="1351">E206/B206</f>
        <v>1.3866525788706029E-2</v>
      </c>
      <c r="BA206" s="17">
        <f t="shared" ref="BA206" si="1352">AF206/AE206</f>
        <v>2.4177949709864602E-2</v>
      </c>
      <c r="BB206" s="2">
        <f t="shared" si="1227"/>
        <v>3.5945005797581579E-2</v>
      </c>
      <c r="BC206" s="2">
        <f t="shared" si="1228"/>
        <v>3.3625973165479543E-2</v>
      </c>
      <c r="BD206" s="2">
        <f t="shared" si="1229"/>
        <v>2.3190326321020373E-3</v>
      </c>
      <c r="BE206" s="2">
        <f t="shared" si="1230"/>
        <v>0.35298989564353156</v>
      </c>
      <c r="BF206" s="2">
        <f t="shared" si="1231"/>
        <v>0.56153718734470759</v>
      </c>
      <c r="BG206" s="2">
        <f t="shared" si="1232"/>
        <v>4.9527911214179231E-2</v>
      </c>
      <c r="BH206" s="2">
        <f t="shared" si="1038"/>
        <v>8.6456558773424189E-2</v>
      </c>
      <c r="BI206" s="2">
        <f t="shared" si="1039"/>
        <v>5.96252129471891E-3</v>
      </c>
      <c r="BJ206" s="2">
        <f t="shared" si="1040"/>
        <v>0.90758091993185686</v>
      </c>
    </row>
    <row r="207" spans="1:62">
      <c r="A207" s="4">
        <v>44096</v>
      </c>
      <c r="B207">
        <v>442373</v>
      </c>
      <c r="E207">
        <v>6145</v>
      </c>
      <c r="G207">
        <v>2390</v>
      </c>
      <c r="H207" s="5">
        <v>239</v>
      </c>
      <c r="I207" s="5">
        <v>224</v>
      </c>
      <c r="J207" s="5">
        <v>15</v>
      </c>
      <c r="K207" s="5"/>
      <c r="M207" s="5">
        <v>2151</v>
      </c>
      <c r="N207" s="5">
        <v>3455</v>
      </c>
      <c r="O207" s="5">
        <v>300</v>
      </c>
      <c r="Q207">
        <f t="shared" si="1201"/>
        <v>239</v>
      </c>
      <c r="R207">
        <f t="shared" si="1202"/>
        <v>3994</v>
      </c>
      <c r="Z207">
        <f t="shared" si="1203"/>
        <v>3455</v>
      </c>
      <c r="AA207">
        <f t="shared" si="1204"/>
        <v>2151</v>
      </c>
      <c r="AB207">
        <f t="shared" si="1205"/>
        <v>239</v>
      </c>
      <c r="AC207">
        <f t="shared" si="1206"/>
        <v>300</v>
      </c>
      <c r="AE207" s="3">
        <f t="shared" ref="AE207" si="1353">B207-B206</f>
        <v>7008</v>
      </c>
      <c r="AF207" s="3">
        <f t="shared" ref="AF207" si="1354">E207-E206</f>
        <v>108</v>
      </c>
      <c r="AG207" s="3">
        <f t="shared" ref="AG207" si="1355">G207-G206</f>
        <v>42</v>
      </c>
      <c r="AH207" s="3">
        <f t="shared" ref="AH207" si="1356">H207-H206</f>
        <v>22</v>
      </c>
      <c r="AI207" s="3">
        <f t="shared" ref="AI207" si="1357">J207-J206</f>
        <v>1</v>
      </c>
      <c r="AJ207" s="3">
        <f t="shared" ref="AJ207" si="1358">M207-M206</f>
        <v>20</v>
      </c>
      <c r="AK207" s="3">
        <f t="shared" ref="AK207" si="1359">N207-N206</f>
        <v>65</v>
      </c>
      <c r="AL207" s="3">
        <f t="shared" ref="AL207" si="1360">O207-O206</f>
        <v>1</v>
      </c>
      <c r="AM207" s="3"/>
      <c r="AN207" s="3">
        <f t="shared" ref="AN207" si="1361">AE207-AF207</f>
        <v>6900</v>
      </c>
      <c r="AO207" s="3">
        <f t="shared" ref="AO207" si="1362">AF207</f>
        <v>108</v>
      </c>
      <c r="AQ207" s="6">
        <f t="shared" ref="AQ207" si="1363">(B207-B206)/B206</f>
        <v>1.6096838285117085E-2</v>
      </c>
      <c r="AR207" s="6">
        <f t="shared" ref="AR207" si="1364">(E207-E206)/E206</f>
        <v>1.7889680304787145E-2</v>
      </c>
      <c r="AS207" s="6">
        <f t="shared" ref="AS207" si="1365">(G207-G206)/G206</f>
        <v>1.7887563884156729E-2</v>
      </c>
      <c r="AT207" s="6">
        <f t="shared" ref="AT207" si="1366">(H207-H206)/H206</f>
        <v>0.10138248847926268</v>
      </c>
      <c r="AU207" s="6">
        <f t="shared" ref="AU207" si="1367">(J207-J206)/J206</f>
        <v>7.1428571428571425E-2</v>
      </c>
      <c r="AV207" s="6">
        <f t="shared" ref="AV207" si="1368">(M207-M206)/M206</f>
        <v>9.385265133740028E-3</v>
      </c>
      <c r="AW207" s="6">
        <f t="shared" ref="AW207" si="1369">(N207-N206)/N206</f>
        <v>1.9174041297935103E-2</v>
      </c>
      <c r="AX207" s="6">
        <f t="shared" ref="AX207" si="1370">(O207-O206)/O206</f>
        <v>3.3444816053511705E-3</v>
      </c>
      <c r="AZ207" s="2">
        <f t="shared" ref="AZ207" si="1371">E207/B207</f>
        <v>1.3890992443028848E-2</v>
      </c>
      <c r="BA207" s="17">
        <f t="shared" ref="BA207" si="1372">AF207/AE207</f>
        <v>1.5410958904109588E-2</v>
      </c>
      <c r="BB207" s="2">
        <f t="shared" si="1227"/>
        <v>3.8893409275834012E-2</v>
      </c>
      <c r="BC207" s="2">
        <f t="shared" si="1228"/>
        <v>3.6452400325467857E-2</v>
      </c>
      <c r="BD207" s="2">
        <f t="shared" si="1229"/>
        <v>2.4410089503661514E-3</v>
      </c>
      <c r="BE207" s="2">
        <f t="shared" si="1230"/>
        <v>0.35004068348250611</v>
      </c>
      <c r="BF207" s="2">
        <f t="shared" si="1231"/>
        <v>0.56224572823433683</v>
      </c>
      <c r="BG207" s="2">
        <f t="shared" si="1232"/>
        <v>4.8820179007323029E-2</v>
      </c>
      <c r="BH207" s="2">
        <f t="shared" si="1038"/>
        <v>9.372384937238494E-2</v>
      </c>
      <c r="BI207" s="2">
        <f t="shared" si="1039"/>
        <v>6.2761506276150627E-3</v>
      </c>
      <c r="BJ207" s="2">
        <f t="shared" si="1040"/>
        <v>0.9</v>
      </c>
    </row>
    <row r="208" spans="1:62">
      <c r="A208" s="4">
        <v>44097</v>
      </c>
      <c r="B208">
        <v>448412</v>
      </c>
      <c r="E208">
        <v>6234</v>
      </c>
      <c r="G208">
        <v>2412</v>
      </c>
      <c r="H208" s="5">
        <v>246</v>
      </c>
      <c r="I208" s="5">
        <v>230</v>
      </c>
      <c r="J208" s="5">
        <v>16</v>
      </c>
      <c r="K208" s="5"/>
      <c r="M208" s="5">
        <v>2166</v>
      </c>
      <c r="N208" s="5">
        <v>3519</v>
      </c>
      <c r="O208" s="5">
        <v>303</v>
      </c>
      <c r="Q208">
        <f t="shared" si="1201"/>
        <v>246</v>
      </c>
      <c r="R208">
        <f t="shared" si="1202"/>
        <v>4068</v>
      </c>
      <c r="Z208">
        <f t="shared" si="1203"/>
        <v>3519</v>
      </c>
      <c r="AA208">
        <f t="shared" si="1204"/>
        <v>2166</v>
      </c>
      <c r="AB208">
        <f t="shared" si="1205"/>
        <v>246</v>
      </c>
      <c r="AC208">
        <f t="shared" si="1206"/>
        <v>303</v>
      </c>
      <c r="AE208" s="3">
        <f t="shared" ref="AE208" si="1373">B208-B207</f>
        <v>6039</v>
      </c>
      <c r="AF208" s="3">
        <f t="shared" ref="AF208" si="1374">E208-E207</f>
        <v>89</v>
      </c>
      <c r="AG208" s="3">
        <f t="shared" ref="AG208" si="1375">G208-G207</f>
        <v>22</v>
      </c>
      <c r="AH208" s="3">
        <f t="shared" ref="AH208" si="1376">H208-H207</f>
        <v>7</v>
      </c>
      <c r="AI208" s="3">
        <f t="shared" ref="AI208" si="1377">J208-J207</f>
        <v>1</v>
      </c>
      <c r="AJ208" s="3">
        <f t="shared" ref="AJ208" si="1378">M208-M207</f>
        <v>15</v>
      </c>
      <c r="AK208" s="3">
        <f t="shared" ref="AK208" si="1379">N208-N207</f>
        <v>64</v>
      </c>
      <c r="AL208" s="3">
        <f t="shared" ref="AL208" si="1380">O208-O207</f>
        <v>3</v>
      </c>
      <c r="AM208" s="3"/>
      <c r="AN208" s="3">
        <f t="shared" ref="AN208" si="1381">AE208-AF208</f>
        <v>5950</v>
      </c>
      <c r="AO208" s="3">
        <f t="shared" ref="AO208" si="1382">AF208</f>
        <v>89</v>
      </c>
      <c r="AQ208" s="6">
        <f t="shared" ref="AQ208" si="1383">(B208-B207)/B207</f>
        <v>1.3651375649056339E-2</v>
      </c>
      <c r="AR208" s="6">
        <f t="shared" ref="AR208" si="1384">(E208-E207)/E207</f>
        <v>1.4483319772172498E-2</v>
      </c>
      <c r="AS208" s="6">
        <f t="shared" ref="AS208" si="1385">(G208-G207)/G207</f>
        <v>9.2050209205020925E-3</v>
      </c>
      <c r="AT208" s="6">
        <f t="shared" ref="AT208" si="1386">(H208-H207)/H207</f>
        <v>2.9288702928870293E-2</v>
      </c>
      <c r="AU208" s="6">
        <f t="shared" ref="AU208" si="1387">(J208-J207)/J207</f>
        <v>6.6666666666666666E-2</v>
      </c>
      <c r="AV208" s="6">
        <f t="shared" ref="AV208" si="1388">(M208-M207)/M207</f>
        <v>6.9735006973500697E-3</v>
      </c>
      <c r="AW208" s="6">
        <f t="shared" ref="AW208" si="1389">(N208-N207)/N207</f>
        <v>1.8523878437047756E-2</v>
      </c>
      <c r="AX208" s="6">
        <f t="shared" ref="AX208" si="1390">(O208-O207)/O207</f>
        <v>0.01</v>
      </c>
      <c r="AZ208" s="2">
        <f t="shared" ref="AZ208" si="1391">E208/B208</f>
        <v>1.3902393334701123E-2</v>
      </c>
      <c r="BA208" s="17">
        <f t="shared" ref="BA208" si="1392">AF208/AE208</f>
        <v>1.4737539327703263E-2</v>
      </c>
      <c r="BB208" s="2">
        <f t="shared" si="1227"/>
        <v>3.9461020211742061E-2</v>
      </c>
      <c r="BC208" s="2">
        <f t="shared" si="1228"/>
        <v>3.6894449791466152E-2</v>
      </c>
      <c r="BD208" s="2">
        <f t="shared" si="1229"/>
        <v>2.5665704202759063E-3</v>
      </c>
      <c r="BE208" s="2">
        <f t="shared" si="1230"/>
        <v>0.34744947064485082</v>
      </c>
      <c r="BF208" s="2">
        <f t="shared" si="1231"/>
        <v>0.56448508180943213</v>
      </c>
      <c r="BG208" s="2">
        <f t="shared" si="1232"/>
        <v>4.8604427333974978E-2</v>
      </c>
      <c r="BH208" s="2">
        <f t="shared" si="1038"/>
        <v>9.5356550580431174E-2</v>
      </c>
      <c r="BI208" s="2">
        <f t="shared" si="1039"/>
        <v>6.6334991708126038E-3</v>
      </c>
      <c r="BJ208" s="2">
        <f t="shared" si="1040"/>
        <v>0.89800995024875618</v>
      </c>
    </row>
    <row r="209" spans="1:62">
      <c r="A209" s="4">
        <v>44098</v>
      </c>
      <c r="B209">
        <v>453581</v>
      </c>
      <c r="E209">
        <v>6359</v>
      </c>
      <c r="G209">
        <v>2461</v>
      </c>
      <c r="H209" s="5">
        <v>253</v>
      </c>
      <c r="I209" s="5">
        <v>237</v>
      </c>
      <c r="J209" s="5">
        <v>16</v>
      </c>
      <c r="K209" s="5"/>
      <c r="M209" s="5">
        <v>2208</v>
      </c>
      <c r="N209" s="5">
        <v>3594</v>
      </c>
      <c r="O209" s="5">
        <v>304</v>
      </c>
      <c r="Q209">
        <f t="shared" si="1201"/>
        <v>253</v>
      </c>
      <c r="R209">
        <f t="shared" si="1202"/>
        <v>4151</v>
      </c>
      <c r="Z209">
        <f t="shared" si="1203"/>
        <v>3594</v>
      </c>
      <c r="AA209">
        <f t="shared" si="1204"/>
        <v>2208</v>
      </c>
      <c r="AB209">
        <f t="shared" si="1205"/>
        <v>253</v>
      </c>
      <c r="AC209">
        <f t="shared" si="1206"/>
        <v>304</v>
      </c>
      <c r="AE209" s="3">
        <f t="shared" ref="AE209" si="1393">B209-B208</f>
        <v>5169</v>
      </c>
      <c r="AF209" s="3">
        <f t="shared" ref="AF209" si="1394">E209-E208</f>
        <v>125</v>
      </c>
      <c r="AG209" s="3">
        <f t="shared" ref="AG209" si="1395">G209-G208</f>
        <v>49</v>
      </c>
      <c r="AH209" s="3">
        <f t="shared" ref="AH209" si="1396">H209-H208</f>
        <v>7</v>
      </c>
      <c r="AI209" s="3">
        <f t="shared" ref="AI209" si="1397">J209-J208</f>
        <v>0</v>
      </c>
      <c r="AJ209" s="3">
        <f t="shared" ref="AJ209" si="1398">M209-M208</f>
        <v>42</v>
      </c>
      <c r="AK209" s="3">
        <f t="shared" ref="AK209" si="1399">N209-N208</f>
        <v>75</v>
      </c>
      <c r="AL209" s="3">
        <f t="shared" ref="AL209" si="1400">O209-O208</f>
        <v>1</v>
      </c>
      <c r="AM209" s="3"/>
      <c r="AN209" s="3">
        <f t="shared" ref="AN209" si="1401">AE209-AF209</f>
        <v>5044</v>
      </c>
      <c r="AO209" s="3">
        <f t="shared" ref="AO209" si="1402">AF209</f>
        <v>125</v>
      </c>
      <c r="AQ209" s="6">
        <f t="shared" ref="AQ209" si="1403">(B209-B208)/B208</f>
        <v>1.152734538772379E-2</v>
      </c>
      <c r="AR209" s="6">
        <f t="shared" ref="AR209" si="1404">(E209-E208)/E208</f>
        <v>2.005133140840552E-2</v>
      </c>
      <c r="AS209" s="6">
        <f t="shared" ref="AS209" si="1405">(G209-G208)/G208</f>
        <v>2.03150912106136E-2</v>
      </c>
      <c r="AT209" s="6">
        <f t="shared" ref="AT209" si="1406">(H209-H208)/H208</f>
        <v>2.8455284552845527E-2</v>
      </c>
      <c r="AU209" s="6">
        <f t="shared" ref="AU209" si="1407">(J209-J208)/J208</f>
        <v>0</v>
      </c>
      <c r="AV209" s="6">
        <f t="shared" ref="AV209" si="1408">(M209-M208)/M208</f>
        <v>1.9390581717451522E-2</v>
      </c>
      <c r="AW209" s="6">
        <f t="shared" ref="AW209" si="1409">(N209-N208)/N208</f>
        <v>2.1312872975277068E-2</v>
      </c>
      <c r="AX209" s="6">
        <f t="shared" ref="AX209" si="1410">(O209-O208)/O208</f>
        <v>3.3003300330033004E-3</v>
      </c>
      <c r="AZ209" s="2">
        <f t="shared" ref="AZ209" si="1411">E209/B209</f>
        <v>1.4019546674133175E-2</v>
      </c>
      <c r="BA209" s="17">
        <f t="shared" ref="BA209" si="1412">AF209/AE209</f>
        <v>2.4182627200619075E-2</v>
      </c>
      <c r="BB209" s="2">
        <f t="shared" si="1227"/>
        <v>3.978612989463752E-2</v>
      </c>
      <c r="BC209" s="2">
        <f t="shared" si="1228"/>
        <v>3.7270011008020132E-2</v>
      </c>
      <c r="BD209" s="2">
        <f t="shared" si="1229"/>
        <v>2.5161188866173927E-3</v>
      </c>
      <c r="BE209" s="2">
        <f t="shared" si="1230"/>
        <v>0.34722440635320018</v>
      </c>
      <c r="BF209" s="2">
        <f t="shared" si="1231"/>
        <v>0.56518320490643181</v>
      </c>
      <c r="BG209" s="2">
        <f t="shared" si="1232"/>
        <v>4.7806258845730462E-2</v>
      </c>
      <c r="BH209" s="2">
        <f t="shared" si="1038"/>
        <v>9.6302316131653798E-2</v>
      </c>
      <c r="BI209" s="2">
        <f t="shared" si="1039"/>
        <v>6.5014221861032099E-3</v>
      </c>
      <c r="BJ209" s="2">
        <f t="shared" si="1040"/>
        <v>0.89719626168224298</v>
      </c>
    </row>
    <row r="210" spans="1:62">
      <c r="A210" s="4">
        <v>44099</v>
      </c>
      <c r="B210">
        <v>458911</v>
      </c>
      <c r="E210">
        <v>6466</v>
      </c>
      <c r="G210">
        <v>2530</v>
      </c>
      <c r="H210" s="5">
        <v>248</v>
      </c>
      <c r="I210" s="5">
        <v>235</v>
      </c>
      <c r="J210" s="5">
        <v>13</v>
      </c>
      <c r="K210" s="5"/>
      <c r="M210" s="5">
        <v>2282</v>
      </c>
      <c r="N210" s="5">
        <v>3630</v>
      </c>
      <c r="O210" s="5">
        <v>306</v>
      </c>
      <c r="Q210">
        <f t="shared" si="1201"/>
        <v>248</v>
      </c>
      <c r="R210">
        <f t="shared" si="1202"/>
        <v>4184</v>
      </c>
      <c r="Z210">
        <f t="shared" ref="Z210:Z230" si="1413">N210</f>
        <v>3630</v>
      </c>
      <c r="AA210">
        <f t="shared" ref="AA210:AA230" si="1414">M210</f>
        <v>2282</v>
      </c>
      <c r="AB210">
        <f t="shared" ref="AB210:AB230" si="1415">H210</f>
        <v>248</v>
      </c>
      <c r="AC210">
        <f t="shared" ref="AC210:AC230" si="1416">O210</f>
        <v>306</v>
      </c>
      <c r="AE210" s="3">
        <f t="shared" ref="AE210" si="1417">B210-B209</f>
        <v>5330</v>
      </c>
      <c r="AF210" s="3">
        <f t="shared" ref="AF210" si="1418">E210-E209</f>
        <v>107</v>
      </c>
      <c r="AG210" s="3">
        <f t="shared" ref="AG210" si="1419">G210-G209</f>
        <v>69</v>
      </c>
      <c r="AH210" s="3">
        <f t="shared" ref="AH210" si="1420">H210-H209</f>
        <v>-5</v>
      </c>
      <c r="AI210" s="3">
        <f t="shared" ref="AI210" si="1421">J210-J209</f>
        <v>-3</v>
      </c>
      <c r="AJ210" s="3">
        <f t="shared" ref="AJ210" si="1422">M210-M209</f>
        <v>74</v>
      </c>
      <c r="AK210" s="3">
        <f t="shared" ref="AK210" si="1423">N210-N209</f>
        <v>36</v>
      </c>
      <c r="AL210" s="3">
        <f t="shared" ref="AL210" si="1424">O210-O209</f>
        <v>2</v>
      </c>
      <c r="AM210" s="3"/>
      <c r="AN210" s="3">
        <f t="shared" ref="AN210" si="1425">AE210-AF210</f>
        <v>5223</v>
      </c>
      <c r="AO210" s="3">
        <f t="shared" ref="AO210" si="1426">AF210</f>
        <v>107</v>
      </c>
      <c r="AQ210" s="6">
        <f t="shared" ref="AQ210" si="1427">(B210-B209)/B209</f>
        <v>1.1750933129915054E-2</v>
      </c>
      <c r="AR210" s="6">
        <f t="shared" ref="AR210" si="1428">(E210-E209)/E209</f>
        <v>1.6826545054253815E-2</v>
      </c>
      <c r="AS210" s="6">
        <f t="shared" ref="AS210" si="1429">(G210-G209)/G209</f>
        <v>2.8037383177570093E-2</v>
      </c>
      <c r="AT210" s="6">
        <f t="shared" ref="AT210" si="1430">(H210-H209)/H209</f>
        <v>-1.9762845849802372E-2</v>
      </c>
      <c r="AU210" s="6">
        <f t="shared" ref="AU210" si="1431">(J210-J209)/J209</f>
        <v>-0.1875</v>
      </c>
      <c r="AV210" s="6">
        <f t="shared" ref="AV210" si="1432">(M210-M209)/M209</f>
        <v>3.3514492753623192E-2</v>
      </c>
      <c r="AW210" s="6">
        <f t="shared" ref="AW210" si="1433">(N210-N209)/N209</f>
        <v>1.001669449081803E-2</v>
      </c>
      <c r="AX210" s="6">
        <f t="shared" ref="AX210" si="1434">(O210-O209)/O209</f>
        <v>6.5789473684210523E-3</v>
      </c>
      <c r="AZ210" s="2">
        <f t="shared" ref="AZ210" si="1435">E210/B210</f>
        <v>1.4089877993772213E-2</v>
      </c>
      <c r="BA210" s="17">
        <f t="shared" ref="BA210" si="1436">AF210/AE210</f>
        <v>2.0075046904315198E-2</v>
      </c>
      <c r="BB210" s="2">
        <f t="shared" si="1227"/>
        <v>3.835446953294154E-2</v>
      </c>
      <c r="BC210" s="2">
        <f t="shared" si="1228"/>
        <v>3.6343952984843796E-2</v>
      </c>
      <c r="BD210" s="2">
        <f t="shared" si="1229"/>
        <v>2.0105165480977421E-3</v>
      </c>
      <c r="BE210" s="2">
        <f t="shared" si="1230"/>
        <v>0.35292298175069597</v>
      </c>
      <c r="BF210" s="2">
        <f t="shared" si="1231"/>
        <v>0.56139808227652332</v>
      </c>
      <c r="BG210" s="2">
        <f t="shared" si="1232"/>
        <v>4.7324466439839161E-2</v>
      </c>
      <c r="BH210" s="2">
        <f t="shared" si="1038"/>
        <v>9.2885375494071151E-2</v>
      </c>
      <c r="BI210" s="2">
        <f t="shared" si="1039"/>
        <v>5.1383399209486164E-3</v>
      </c>
      <c r="BJ210" s="2">
        <f t="shared" si="1040"/>
        <v>0.90197628458498025</v>
      </c>
    </row>
    <row r="211" spans="1:62">
      <c r="A211" s="4">
        <v>44100</v>
      </c>
      <c r="B211">
        <v>464469</v>
      </c>
      <c r="E211">
        <v>6576</v>
      </c>
      <c r="G211">
        <v>2583</v>
      </c>
      <c r="H211" s="5">
        <v>268</v>
      </c>
      <c r="I211" s="5">
        <v>255</v>
      </c>
      <c r="J211" s="5">
        <v>13</v>
      </c>
      <c r="K211" s="5"/>
      <c r="M211" s="5">
        <v>2315</v>
      </c>
      <c r="N211" s="5">
        <v>3687</v>
      </c>
      <c r="O211" s="5">
        <v>306</v>
      </c>
      <c r="Q211">
        <f t="shared" si="1201"/>
        <v>268</v>
      </c>
      <c r="R211">
        <f t="shared" si="1202"/>
        <v>4261</v>
      </c>
      <c r="Z211">
        <f t="shared" si="1413"/>
        <v>3687</v>
      </c>
      <c r="AA211">
        <f t="shared" si="1414"/>
        <v>2315</v>
      </c>
      <c r="AB211">
        <f t="shared" si="1415"/>
        <v>268</v>
      </c>
      <c r="AC211">
        <f t="shared" si="1416"/>
        <v>306</v>
      </c>
      <c r="AE211" s="3">
        <f t="shared" ref="AE211" si="1437">B211-B210</f>
        <v>5558</v>
      </c>
      <c r="AF211" s="3">
        <f t="shared" ref="AF211" si="1438">E211-E210</f>
        <v>110</v>
      </c>
      <c r="AG211" s="3">
        <f t="shared" ref="AG211" si="1439">G211-G210</f>
        <v>53</v>
      </c>
      <c r="AH211" s="3">
        <f t="shared" ref="AH211" si="1440">H211-H210</f>
        <v>20</v>
      </c>
      <c r="AI211" s="3">
        <f t="shared" ref="AI211" si="1441">J211-J210</f>
        <v>0</v>
      </c>
      <c r="AJ211" s="3">
        <f t="shared" ref="AJ211" si="1442">M211-M210</f>
        <v>33</v>
      </c>
      <c r="AK211" s="3">
        <f t="shared" ref="AK211" si="1443">N211-N210</f>
        <v>57</v>
      </c>
      <c r="AL211" s="3">
        <f t="shared" ref="AL211" si="1444">O211-O210</f>
        <v>0</v>
      </c>
      <c r="AM211" s="3"/>
      <c r="AN211" s="3">
        <f t="shared" ref="AN211" si="1445">AE211-AF211</f>
        <v>5448</v>
      </c>
      <c r="AO211" s="3">
        <f t="shared" ref="AO211" si="1446">AF211</f>
        <v>110</v>
      </c>
      <c r="AQ211" s="6">
        <f t="shared" ref="AQ211" si="1447">(B211-B210)/B210</f>
        <v>1.211128083658923E-2</v>
      </c>
      <c r="AR211" s="6">
        <f t="shared" ref="AR211" si="1448">(E211-E210)/E210</f>
        <v>1.7012063099288585E-2</v>
      </c>
      <c r="AS211" s="6">
        <f t="shared" ref="AS211" si="1449">(G211-G210)/G210</f>
        <v>2.0948616600790514E-2</v>
      </c>
      <c r="AT211" s="6">
        <f t="shared" ref="AT211" si="1450">(H211-H210)/H210</f>
        <v>8.0645161290322578E-2</v>
      </c>
      <c r="AU211" s="6">
        <f t="shared" ref="AU211" si="1451">(J211-J210)/J210</f>
        <v>0</v>
      </c>
      <c r="AV211" s="6">
        <f t="shared" ref="AV211" si="1452">(M211-M210)/M210</f>
        <v>1.4460999123575811E-2</v>
      </c>
      <c r="AW211" s="6">
        <f t="shared" ref="AW211" si="1453">(N211-N210)/N210</f>
        <v>1.5702479338842976E-2</v>
      </c>
      <c r="AX211" s="6">
        <f t="shared" ref="AX211" si="1454">(O211-O210)/O210</f>
        <v>0</v>
      </c>
      <c r="AZ211" s="2">
        <f t="shared" ref="AZ211" si="1455">E211/B211</f>
        <v>1.415810312421281E-2</v>
      </c>
      <c r="BA211" s="17">
        <f t="shared" ref="BA211" si="1456">AF211/AE211</f>
        <v>1.9791291831594098E-2</v>
      </c>
      <c r="BB211" s="2">
        <f t="shared" si="1227"/>
        <v>4.0754257907542578E-2</v>
      </c>
      <c r="BC211" s="2">
        <f t="shared" si="1228"/>
        <v>3.8777372262773724E-2</v>
      </c>
      <c r="BD211" s="2">
        <f t="shared" si="1229"/>
        <v>1.9768856447688566E-3</v>
      </c>
      <c r="BE211" s="2">
        <f t="shared" si="1230"/>
        <v>0.35203771289537711</v>
      </c>
      <c r="BF211" s="2">
        <f t="shared" si="1231"/>
        <v>0.56067518248175185</v>
      </c>
      <c r="BG211" s="2">
        <f t="shared" si="1232"/>
        <v>4.6532846715328466E-2</v>
      </c>
      <c r="BH211" s="2">
        <f t="shared" si="1038"/>
        <v>9.8722415795586521E-2</v>
      </c>
      <c r="BI211" s="2">
        <f t="shared" si="1039"/>
        <v>5.0329074719318622E-3</v>
      </c>
      <c r="BJ211" s="2">
        <f t="shared" si="1040"/>
        <v>0.89624467673248165</v>
      </c>
    </row>
    <row r="212" spans="1:62">
      <c r="A212" s="4">
        <v>44101</v>
      </c>
      <c r="B212">
        <v>468671</v>
      </c>
      <c r="E212">
        <v>6683</v>
      </c>
      <c r="G212">
        <v>2659</v>
      </c>
      <c r="H212" s="5">
        <v>282</v>
      </c>
      <c r="I212" s="5">
        <v>268</v>
      </c>
      <c r="J212" s="5">
        <v>14</v>
      </c>
      <c r="K212" s="5"/>
      <c r="M212" s="5">
        <v>2377</v>
      </c>
      <c r="N212" s="5">
        <v>3716</v>
      </c>
      <c r="O212" s="5">
        <v>308</v>
      </c>
      <c r="Q212">
        <f t="shared" si="1201"/>
        <v>282</v>
      </c>
      <c r="R212">
        <f t="shared" si="1202"/>
        <v>4306</v>
      </c>
      <c r="Z212">
        <f t="shared" si="1413"/>
        <v>3716</v>
      </c>
      <c r="AA212">
        <f t="shared" si="1414"/>
        <v>2377</v>
      </c>
      <c r="AB212">
        <f t="shared" si="1415"/>
        <v>282</v>
      </c>
      <c r="AC212">
        <f t="shared" si="1416"/>
        <v>308</v>
      </c>
      <c r="AE212" s="3">
        <f t="shared" ref="AE212" si="1457">B212-B211</f>
        <v>4202</v>
      </c>
      <c r="AF212" s="3">
        <f t="shared" ref="AF212" si="1458">E212-E211</f>
        <v>107</v>
      </c>
      <c r="AG212" s="3">
        <f t="shared" ref="AG212" si="1459">G212-G211</f>
        <v>76</v>
      </c>
      <c r="AH212" s="3">
        <f t="shared" ref="AH212" si="1460">H212-H211</f>
        <v>14</v>
      </c>
      <c r="AI212" s="3">
        <f t="shared" ref="AI212" si="1461">J212-J211</f>
        <v>1</v>
      </c>
      <c r="AJ212" s="3">
        <f t="shared" ref="AJ212" si="1462">M212-M211</f>
        <v>62</v>
      </c>
      <c r="AK212" s="3">
        <f t="shared" ref="AK212" si="1463">N212-N211</f>
        <v>29</v>
      </c>
      <c r="AL212" s="3">
        <f t="shared" ref="AL212" si="1464">O212-O211</f>
        <v>2</v>
      </c>
      <c r="AM212" s="3"/>
      <c r="AN212" s="3">
        <f t="shared" ref="AN212" si="1465">AE212-AF212</f>
        <v>4095</v>
      </c>
      <c r="AO212" s="3">
        <f t="shared" ref="AO212" si="1466">AF212</f>
        <v>107</v>
      </c>
      <c r="AQ212" s="6">
        <f t="shared" ref="AQ212" si="1467">(B212-B211)/B211</f>
        <v>9.0468901046140866E-3</v>
      </c>
      <c r="AR212" s="6">
        <f t="shared" ref="AR212" si="1468">(E212-E211)/E211</f>
        <v>1.6271289537712896E-2</v>
      </c>
      <c r="AS212" s="6">
        <f t="shared" ref="AS212" si="1469">(G212-G211)/G211</f>
        <v>2.9423151374370887E-2</v>
      </c>
      <c r="AT212" s="6">
        <f t="shared" ref="AT212" si="1470">(H212-H211)/H211</f>
        <v>5.2238805970149252E-2</v>
      </c>
      <c r="AU212" s="6">
        <f t="shared" ref="AU212" si="1471">(J212-J211)/J211</f>
        <v>7.6923076923076927E-2</v>
      </c>
      <c r="AV212" s="6">
        <f t="shared" ref="AV212" si="1472">(M212-M211)/M211</f>
        <v>2.6781857451403889E-2</v>
      </c>
      <c r="AW212" s="6">
        <f t="shared" ref="AW212" si="1473">(N212-N211)/N211</f>
        <v>7.8654732845131539E-3</v>
      </c>
      <c r="AX212" s="6">
        <f t="shared" ref="AX212" si="1474">(O212-O211)/O211</f>
        <v>6.5359477124183009E-3</v>
      </c>
      <c r="AZ212" s="2">
        <f t="shared" ref="AZ212" si="1475">E212/B212</f>
        <v>1.4259469862654186E-2</v>
      </c>
      <c r="BA212" s="17">
        <f t="shared" ref="BA212" si="1476">AF212/AE212</f>
        <v>2.5464064731080437E-2</v>
      </c>
      <c r="BB212" s="2">
        <f t="shared" si="1227"/>
        <v>4.2196618285201257E-2</v>
      </c>
      <c r="BC212" s="2">
        <f t="shared" si="1228"/>
        <v>4.0101750710758638E-2</v>
      </c>
      <c r="BD212" s="2">
        <f t="shared" si="1229"/>
        <v>2.0948675744426157E-3</v>
      </c>
      <c r="BE212" s="2">
        <f t="shared" si="1230"/>
        <v>0.35567858746072123</v>
      </c>
      <c r="BF212" s="2">
        <f t="shared" si="1231"/>
        <v>0.55603770761633997</v>
      </c>
      <c r="BG212" s="2">
        <f t="shared" si="1232"/>
        <v>4.6087086637737543E-2</v>
      </c>
      <c r="BH212" s="2">
        <f t="shared" si="1038"/>
        <v>0.10078977059044754</v>
      </c>
      <c r="BI212" s="2">
        <f t="shared" si="1039"/>
        <v>5.2651372696502444E-3</v>
      </c>
      <c r="BJ212" s="2">
        <f t="shared" si="1040"/>
        <v>0.89394509213990225</v>
      </c>
    </row>
    <row r="213" spans="1:62">
      <c r="A213" s="4">
        <v>44102</v>
      </c>
      <c r="B213">
        <v>471085</v>
      </c>
      <c r="E213">
        <v>6785</v>
      </c>
      <c r="G213">
        <v>2743</v>
      </c>
      <c r="H213" s="5">
        <v>309</v>
      </c>
      <c r="I213" s="5">
        <v>294</v>
      </c>
      <c r="J213" s="5">
        <v>15</v>
      </c>
      <c r="K213" s="5"/>
      <c r="M213" s="5">
        <v>2434</v>
      </c>
      <c r="N213" s="5">
        <v>3733</v>
      </c>
      <c r="O213" s="5">
        <v>309</v>
      </c>
      <c r="Q213">
        <f t="shared" si="1201"/>
        <v>309</v>
      </c>
      <c r="R213">
        <f t="shared" si="1202"/>
        <v>4351</v>
      </c>
      <c r="Z213">
        <f t="shared" si="1413"/>
        <v>3733</v>
      </c>
      <c r="AA213">
        <f t="shared" si="1414"/>
        <v>2434</v>
      </c>
      <c r="AB213">
        <f t="shared" si="1415"/>
        <v>309</v>
      </c>
      <c r="AC213">
        <f t="shared" si="1416"/>
        <v>309</v>
      </c>
      <c r="AE213" s="3">
        <f t="shared" ref="AE213" si="1477">B213-B212</f>
        <v>2414</v>
      </c>
      <c r="AF213" s="3">
        <f t="shared" ref="AF213" si="1478">E213-E212</f>
        <v>102</v>
      </c>
      <c r="AG213" s="3">
        <f t="shared" ref="AG213" si="1479">G213-G212</f>
        <v>84</v>
      </c>
      <c r="AH213" s="3">
        <f t="shared" ref="AH213" si="1480">H213-H212</f>
        <v>27</v>
      </c>
      <c r="AI213" s="3">
        <f t="shared" ref="AI213" si="1481">J213-J212</f>
        <v>1</v>
      </c>
      <c r="AJ213" s="3">
        <f t="shared" ref="AJ213" si="1482">M213-M212</f>
        <v>57</v>
      </c>
      <c r="AK213" s="3">
        <f t="shared" ref="AK213" si="1483">N213-N212</f>
        <v>17</v>
      </c>
      <c r="AL213" s="3">
        <f t="shared" ref="AL213" si="1484">O213-O212</f>
        <v>1</v>
      </c>
      <c r="AM213" s="3"/>
      <c r="AN213" s="3">
        <f t="shared" ref="AN213" si="1485">AE213-AF213</f>
        <v>2312</v>
      </c>
      <c r="AO213" s="3">
        <f t="shared" ref="AO213" si="1486">AF213</f>
        <v>102</v>
      </c>
      <c r="AQ213" s="6">
        <f t="shared" ref="AQ213" si="1487">(B213-B212)/B212</f>
        <v>5.1507347371610359E-3</v>
      </c>
      <c r="AR213" s="6">
        <f t="shared" ref="AR213" si="1488">(E213-E212)/E212</f>
        <v>1.5262606613796199E-2</v>
      </c>
      <c r="AS213" s="6">
        <f t="shared" ref="AS213" si="1489">(G213-G212)/G212</f>
        <v>3.159082361790147E-2</v>
      </c>
      <c r="AT213" s="6">
        <f t="shared" ref="AT213" si="1490">(H213-H212)/H212</f>
        <v>9.5744680851063829E-2</v>
      </c>
      <c r="AU213" s="6">
        <f t="shared" ref="AU213" si="1491">(J213-J212)/J212</f>
        <v>7.1428571428571425E-2</v>
      </c>
      <c r="AV213" s="6">
        <f t="shared" ref="AV213" si="1492">(M213-M212)/M212</f>
        <v>2.3979806478754733E-2</v>
      </c>
      <c r="AW213" s="6">
        <f t="shared" ref="AW213" si="1493">(N213-N212)/N212</f>
        <v>4.5748116254036601E-3</v>
      </c>
      <c r="AX213" s="6">
        <f t="shared" ref="AX213" si="1494">(O213-O212)/O212</f>
        <v>3.246753246753247E-3</v>
      </c>
      <c r="AZ213" s="2">
        <f t="shared" ref="AZ213" si="1495">E213/B213</f>
        <v>1.4402920916607406E-2</v>
      </c>
      <c r="BA213" s="17">
        <f t="shared" ref="BA213" si="1496">AF213/AE213</f>
        <v>4.2253521126760563E-2</v>
      </c>
      <c r="BB213" s="2">
        <f t="shared" si="1227"/>
        <v>4.5541635961680177E-2</v>
      </c>
      <c r="BC213" s="2">
        <f t="shared" si="1228"/>
        <v>4.3330876934414148E-2</v>
      </c>
      <c r="BD213" s="2">
        <f t="shared" si="1229"/>
        <v>2.2107590272660281E-3</v>
      </c>
      <c r="BE213" s="2">
        <f t="shared" si="1230"/>
        <v>0.35873249815770081</v>
      </c>
      <c r="BF213" s="2">
        <f t="shared" si="1231"/>
        <v>0.55018422991893878</v>
      </c>
      <c r="BG213" s="2">
        <f t="shared" si="1232"/>
        <v>4.5541635961680177E-2</v>
      </c>
      <c r="BH213" s="2">
        <f t="shared" si="1038"/>
        <v>0.1071819176084579</v>
      </c>
      <c r="BI213" s="2">
        <f t="shared" si="1039"/>
        <v>5.4684651841049947E-3</v>
      </c>
      <c r="BJ213" s="2">
        <f t="shared" si="1040"/>
        <v>0.8873496172074371</v>
      </c>
    </row>
    <row r="214" spans="1:62">
      <c r="A214" s="4">
        <v>44103</v>
      </c>
      <c r="B214">
        <v>477200</v>
      </c>
      <c r="E214">
        <v>6948</v>
      </c>
      <c r="G214">
        <v>2787</v>
      </c>
      <c r="H214" s="5">
        <v>309</v>
      </c>
      <c r="I214" s="5">
        <v>293</v>
      </c>
      <c r="J214" s="5">
        <v>16</v>
      </c>
      <c r="K214" s="5"/>
      <c r="M214" s="5">
        <v>2478</v>
      </c>
      <c r="N214" s="5">
        <v>3851</v>
      </c>
      <c r="O214" s="5">
        <v>310</v>
      </c>
      <c r="Q214">
        <f t="shared" si="1201"/>
        <v>309</v>
      </c>
      <c r="R214">
        <f t="shared" si="1202"/>
        <v>4470</v>
      </c>
      <c r="Z214">
        <f t="shared" si="1413"/>
        <v>3851</v>
      </c>
      <c r="AA214">
        <f t="shared" si="1414"/>
        <v>2478</v>
      </c>
      <c r="AB214">
        <f t="shared" si="1415"/>
        <v>309</v>
      </c>
      <c r="AC214">
        <f t="shared" si="1416"/>
        <v>310</v>
      </c>
      <c r="AE214" s="3">
        <f t="shared" ref="AE214" si="1497">B214-B213</f>
        <v>6115</v>
      </c>
      <c r="AF214" s="3">
        <f t="shared" ref="AF214" si="1498">E214-E213</f>
        <v>163</v>
      </c>
      <c r="AG214" s="3">
        <f t="shared" ref="AG214" si="1499">G214-G213</f>
        <v>44</v>
      </c>
      <c r="AH214" s="3">
        <f t="shared" ref="AH214" si="1500">H214-H213</f>
        <v>0</v>
      </c>
      <c r="AI214" s="3">
        <f t="shared" ref="AI214" si="1501">J214-J213</f>
        <v>1</v>
      </c>
      <c r="AJ214" s="3">
        <f t="shared" ref="AJ214" si="1502">M214-M213</f>
        <v>44</v>
      </c>
      <c r="AK214" s="3">
        <f t="shared" ref="AK214" si="1503">N214-N213</f>
        <v>118</v>
      </c>
      <c r="AL214" s="3">
        <f t="shared" ref="AL214" si="1504">O214-O213</f>
        <v>1</v>
      </c>
      <c r="AM214" s="3"/>
      <c r="AN214" s="3">
        <f t="shared" ref="AN214" si="1505">AE214-AF214</f>
        <v>5952</v>
      </c>
      <c r="AO214" s="3">
        <f t="shared" ref="AO214" si="1506">AF214</f>
        <v>163</v>
      </c>
      <c r="AQ214" s="6">
        <f t="shared" ref="AQ214" si="1507">(B214-B213)/B213</f>
        <v>1.2980672277826719E-2</v>
      </c>
      <c r="AR214" s="6">
        <f t="shared" ref="AR214" si="1508">(E214-E213)/E213</f>
        <v>2.4023581429624172E-2</v>
      </c>
      <c r="AS214" s="6">
        <f t="shared" ref="AS214" si="1509">(G214-G213)/G213</f>
        <v>1.6040831206707983E-2</v>
      </c>
      <c r="AT214" s="6">
        <f t="shared" ref="AT214" si="1510">(H214-H213)/H213</f>
        <v>0</v>
      </c>
      <c r="AU214" s="6">
        <f t="shared" ref="AU214" si="1511">(J214-J213)/J213</f>
        <v>6.6666666666666666E-2</v>
      </c>
      <c r="AV214" s="6">
        <f t="shared" ref="AV214" si="1512">(M214-M213)/M213</f>
        <v>1.8077239112571898E-2</v>
      </c>
      <c r="AW214" s="6">
        <f t="shared" ref="AW214" si="1513">(N214-N213)/N213</f>
        <v>3.1609965175462093E-2</v>
      </c>
      <c r="AX214" s="6">
        <f t="shared" ref="AX214" si="1514">(O214-O213)/O213</f>
        <v>3.2362459546925568E-3</v>
      </c>
      <c r="AZ214" s="2">
        <f t="shared" ref="AZ214" si="1515">E214/B214</f>
        <v>1.4559932942162615E-2</v>
      </c>
      <c r="BA214" s="17">
        <f t="shared" ref="BA214" si="1516">AF214/AE214</f>
        <v>2.6655764513491415E-2</v>
      </c>
      <c r="BB214" s="2">
        <f t="shared" si="1227"/>
        <v>4.4473229706390331E-2</v>
      </c>
      <c r="BC214" s="2">
        <f t="shared" si="1228"/>
        <v>4.2170408750719632E-2</v>
      </c>
      <c r="BD214" s="2">
        <f t="shared" si="1229"/>
        <v>2.3028209556706968E-3</v>
      </c>
      <c r="BE214" s="2">
        <f t="shared" si="1230"/>
        <v>0.35664939550949915</v>
      </c>
      <c r="BF214" s="2">
        <f t="shared" si="1231"/>
        <v>0.55426021876799081</v>
      </c>
      <c r="BG214" s="2">
        <f t="shared" si="1232"/>
        <v>4.4617156016119749E-2</v>
      </c>
      <c r="BH214" s="2">
        <f t="shared" si="1038"/>
        <v>0.10513096519555078</v>
      </c>
      <c r="BI214" s="2">
        <f t="shared" si="1039"/>
        <v>5.7409400789379264E-3</v>
      </c>
      <c r="BJ214" s="2">
        <f t="shared" si="1040"/>
        <v>0.88912809472551135</v>
      </c>
    </row>
    <row r="215" spans="1:62">
      <c r="A215" s="4">
        <v>44104</v>
      </c>
      <c r="B215">
        <v>483845</v>
      </c>
      <c r="E215">
        <v>7118</v>
      </c>
      <c r="G215">
        <v>2866</v>
      </c>
      <c r="H215" s="5">
        <v>320</v>
      </c>
      <c r="I215" s="5">
        <v>301</v>
      </c>
      <c r="J215" s="5">
        <v>19</v>
      </c>
      <c r="K215" s="5"/>
      <c r="M215" s="5">
        <v>2546</v>
      </c>
      <c r="N215" s="5">
        <v>3941</v>
      </c>
      <c r="O215" s="5">
        <v>311</v>
      </c>
      <c r="Q215">
        <f t="shared" si="1201"/>
        <v>320</v>
      </c>
      <c r="R215">
        <f t="shared" si="1202"/>
        <v>4572</v>
      </c>
      <c r="Z215">
        <f t="shared" si="1413"/>
        <v>3941</v>
      </c>
      <c r="AA215">
        <f t="shared" si="1414"/>
        <v>2546</v>
      </c>
      <c r="AB215">
        <f t="shared" si="1415"/>
        <v>320</v>
      </c>
      <c r="AC215">
        <f t="shared" si="1416"/>
        <v>311</v>
      </c>
      <c r="AE215" s="3">
        <f t="shared" ref="AE215" si="1517">B215-B214</f>
        <v>6645</v>
      </c>
      <c r="AF215" s="3">
        <f t="shared" ref="AF215" si="1518">E215-E214</f>
        <v>170</v>
      </c>
      <c r="AG215" s="3">
        <f t="shared" ref="AG215" si="1519">G215-G214</f>
        <v>79</v>
      </c>
      <c r="AH215" s="3">
        <f t="shared" ref="AH215" si="1520">H215-H214</f>
        <v>11</v>
      </c>
      <c r="AI215" s="3">
        <f t="shared" ref="AI215" si="1521">J215-J214</f>
        <v>3</v>
      </c>
      <c r="AJ215" s="3">
        <f t="shared" ref="AJ215" si="1522">M215-M214</f>
        <v>68</v>
      </c>
      <c r="AK215" s="3">
        <f t="shared" ref="AK215" si="1523">N215-N214</f>
        <v>90</v>
      </c>
      <c r="AL215" s="3">
        <f t="shared" ref="AL215" si="1524">O215-O214</f>
        <v>1</v>
      </c>
      <c r="AM215" s="3"/>
      <c r="AN215" s="3">
        <f t="shared" ref="AN215" si="1525">AE215-AF215</f>
        <v>6475</v>
      </c>
      <c r="AO215" s="3">
        <f t="shared" ref="AO215" si="1526">AF215</f>
        <v>170</v>
      </c>
      <c r="AQ215" s="6">
        <f t="shared" ref="AQ215" si="1527">(B215-B214)/B214</f>
        <v>1.3924979044425818E-2</v>
      </c>
      <c r="AR215" s="6">
        <f t="shared" ref="AR215" si="1528">(E215-E214)/E214</f>
        <v>2.4467472654001152E-2</v>
      </c>
      <c r="AS215" s="6">
        <f t="shared" ref="AS215" si="1529">(G215-G214)/G214</f>
        <v>2.834589163975601E-2</v>
      </c>
      <c r="AT215" s="6">
        <f t="shared" ref="AT215" si="1530">(H215-H214)/H214</f>
        <v>3.5598705501618123E-2</v>
      </c>
      <c r="AU215" s="6">
        <f t="shared" ref="AU215" si="1531">(J215-J214)/J214</f>
        <v>0.1875</v>
      </c>
      <c r="AV215" s="6">
        <f t="shared" ref="AV215" si="1532">(M215-M214)/M214</f>
        <v>2.7441485068603711E-2</v>
      </c>
      <c r="AW215" s="6">
        <f t="shared" ref="AW215" si="1533">(N215-N214)/N214</f>
        <v>2.3370553103090108E-2</v>
      </c>
      <c r="AX215" s="6">
        <f t="shared" ref="AX215" si="1534">(O215-O214)/O214</f>
        <v>3.2258064516129032E-3</v>
      </c>
      <c r="AZ215" s="2">
        <f t="shared" ref="AZ215" si="1535">E215/B215</f>
        <v>1.4711322840992467E-2</v>
      </c>
      <c r="BA215" s="17">
        <f t="shared" ref="BA215" si="1536">AF215/AE215</f>
        <v>2.5583145221971408E-2</v>
      </c>
      <c r="BB215" s="2">
        <f t="shared" si="1227"/>
        <v>4.4956448440573192E-2</v>
      </c>
      <c r="BC215" s="2">
        <f t="shared" si="1228"/>
        <v>4.2287159314414159E-2</v>
      </c>
      <c r="BD215" s="2">
        <f t="shared" si="1229"/>
        <v>2.6692891261590333E-3</v>
      </c>
      <c r="BE215" s="2">
        <f t="shared" si="1230"/>
        <v>0.35768474290531049</v>
      </c>
      <c r="BF215" s="2">
        <f t="shared" si="1231"/>
        <v>0.5536667603259342</v>
      </c>
      <c r="BG215" s="2">
        <f t="shared" si="1232"/>
        <v>4.3692048328182076E-2</v>
      </c>
      <c r="BH215" s="2">
        <f t="shared" si="1038"/>
        <v>0.10502442428471738</v>
      </c>
      <c r="BI215" s="2">
        <f t="shared" si="1039"/>
        <v>6.6294487090020936E-3</v>
      </c>
      <c r="BJ215" s="2">
        <f t="shared" si="1040"/>
        <v>0.88834612700628057</v>
      </c>
    </row>
    <row r="216" spans="1:62">
      <c r="A216" s="4">
        <v>44105</v>
      </c>
      <c r="B216">
        <v>490482</v>
      </c>
      <c r="E216">
        <v>7274</v>
      </c>
      <c r="G216">
        <v>2936</v>
      </c>
      <c r="H216" s="5">
        <v>327</v>
      </c>
      <c r="I216" s="5">
        <v>307</v>
      </c>
      <c r="J216" s="5">
        <v>20</v>
      </c>
      <c r="K216" s="5"/>
      <c r="M216" s="5">
        <v>2609</v>
      </c>
      <c r="N216" s="5">
        <v>4026</v>
      </c>
      <c r="O216" s="5">
        <v>312</v>
      </c>
      <c r="Q216">
        <f t="shared" si="1201"/>
        <v>327</v>
      </c>
      <c r="R216">
        <f t="shared" si="1202"/>
        <v>4665</v>
      </c>
      <c r="Z216">
        <f t="shared" si="1413"/>
        <v>4026</v>
      </c>
      <c r="AA216">
        <f t="shared" si="1414"/>
        <v>2609</v>
      </c>
      <c r="AB216">
        <f t="shared" si="1415"/>
        <v>327</v>
      </c>
      <c r="AC216">
        <f t="shared" si="1416"/>
        <v>312</v>
      </c>
      <c r="AE216" s="3">
        <f t="shared" ref="AE216" si="1537">B216-B215</f>
        <v>6637</v>
      </c>
      <c r="AF216" s="3">
        <f t="shared" ref="AF216" si="1538">E216-E215</f>
        <v>156</v>
      </c>
      <c r="AG216" s="3">
        <f t="shared" ref="AG216" si="1539">G216-G215</f>
        <v>70</v>
      </c>
      <c r="AH216" s="3">
        <f t="shared" ref="AH216" si="1540">H216-H215</f>
        <v>7</v>
      </c>
      <c r="AI216" s="3">
        <f t="shared" ref="AI216" si="1541">J216-J215</f>
        <v>1</v>
      </c>
      <c r="AJ216" s="3">
        <f t="shared" ref="AJ216" si="1542">M216-M215</f>
        <v>63</v>
      </c>
      <c r="AK216" s="3">
        <f t="shared" ref="AK216" si="1543">N216-N215</f>
        <v>85</v>
      </c>
      <c r="AL216" s="3">
        <f t="shared" ref="AL216" si="1544">O216-O215</f>
        <v>1</v>
      </c>
      <c r="AM216" s="3"/>
      <c r="AN216" s="3">
        <f t="shared" ref="AN216" si="1545">AE216-AF216</f>
        <v>6481</v>
      </c>
      <c r="AO216" s="3">
        <f t="shared" ref="AO216" si="1546">AF216</f>
        <v>156</v>
      </c>
      <c r="AQ216" s="6">
        <f t="shared" ref="AQ216" si="1547">(B216-B215)/B215</f>
        <v>1.3717202823218179E-2</v>
      </c>
      <c r="AR216" s="6">
        <f t="shared" ref="AR216" si="1548">(E216-E215)/E215</f>
        <v>2.1916268614779431E-2</v>
      </c>
      <c r="AS216" s="6">
        <f t="shared" ref="AS216" si="1549">(G216-G215)/G215</f>
        <v>2.4424284717376135E-2</v>
      </c>
      <c r="AT216" s="6">
        <f t="shared" ref="AT216" si="1550">(H216-H215)/H215</f>
        <v>2.1874999999999999E-2</v>
      </c>
      <c r="AU216" s="6">
        <f t="shared" ref="AU216" si="1551">(J216-J215)/J215</f>
        <v>5.2631578947368418E-2</v>
      </c>
      <c r="AV216" s="6">
        <f t="shared" ref="AV216" si="1552">(M216-M215)/M215</f>
        <v>2.4744697564807541E-2</v>
      </c>
      <c r="AW216" s="6">
        <f t="shared" ref="AW216" si="1553">(N216-N215)/N215</f>
        <v>2.1568129916264906E-2</v>
      </c>
      <c r="AX216" s="6">
        <f t="shared" ref="AX216" si="1554">(O216-O215)/O215</f>
        <v>3.2154340836012861E-3</v>
      </c>
      <c r="AZ216" s="2">
        <f t="shared" ref="AZ216" si="1555">E216/B216</f>
        <v>1.4830309776913322E-2</v>
      </c>
      <c r="BA216" s="17">
        <f t="shared" ref="BA216" si="1556">AF216/AE216</f>
        <v>2.3504595449751392E-2</v>
      </c>
      <c r="BB216" s="2">
        <f t="shared" si="1227"/>
        <v>4.4954632939235635E-2</v>
      </c>
      <c r="BC216" s="2">
        <f t="shared" si="1228"/>
        <v>4.2205114105031617E-2</v>
      </c>
      <c r="BD216" s="2">
        <f t="shared" si="1229"/>
        <v>2.7495188342040143E-3</v>
      </c>
      <c r="BE216" s="2">
        <f t="shared" si="1230"/>
        <v>0.35867473192191368</v>
      </c>
      <c r="BF216" s="2">
        <f t="shared" si="1231"/>
        <v>0.55347814132526807</v>
      </c>
      <c r="BG216" s="2">
        <f t="shared" si="1232"/>
        <v>4.2892493813582622E-2</v>
      </c>
      <c r="BH216" s="2">
        <f t="shared" si="1038"/>
        <v>0.10456403269754769</v>
      </c>
      <c r="BI216" s="2">
        <f t="shared" si="1039"/>
        <v>6.8119891008174387E-3</v>
      </c>
      <c r="BJ216" s="2">
        <f t="shared" si="1040"/>
        <v>0.88862397820163486</v>
      </c>
    </row>
    <row r="217" spans="1:62">
      <c r="A217" s="4">
        <v>44106</v>
      </c>
      <c r="B217">
        <v>496034</v>
      </c>
      <c r="E217">
        <v>7414</v>
      </c>
      <c r="G217">
        <v>3048</v>
      </c>
      <c r="H217" s="5">
        <v>324</v>
      </c>
      <c r="I217" s="5">
        <v>303</v>
      </c>
      <c r="J217" s="5">
        <v>21</v>
      </c>
      <c r="K217" s="5"/>
      <c r="M217" s="5">
        <v>2724</v>
      </c>
      <c r="N217" s="5">
        <v>4052</v>
      </c>
      <c r="O217" s="5">
        <v>314</v>
      </c>
      <c r="Q217">
        <f t="shared" si="1201"/>
        <v>324</v>
      </c>
      <c r="R217">
        <f t="shared" si="1202"/>
        <v>4690</v>
      </c>
      <c r="Z217">
        <f t="shared" si="1413"/>
        <v>4052</v>
      </c>
      <c r="AA217">
        <f t="shared" si="1414"/>
        <v>2724</v>
      </c>
      <c r="AB217">
        <f t="shared" si="1415"/>
        <v>324</v>
      </c>
      <c r="AC217">
        <f t="shared" si="1416"/>
        <v>314</v>
      </c>
      <c r="AE217" s="3">
        <f t="shared" ref="AE217" si="1557">B217-B216</f>
        <v>5552</v>
      </c>
      <c r="AF217" s="3">
        <f t="shared" ref="AF217" si="1558">E217-E216</f>
        <v>140</v>
      </c>
      <c r="AG217" s="3">
        <f t="shared" ref="AG217" si="1559">G217-G216</f>
        <v>112</v>
      </c>
      <c r="AH217" s="3">
        <f t="shared" ref="AH217" si="1560">H217-H216</f>
        <v>-3</v>
      </c>
      <c r="AI217" s="3">
        <f t="shared" ref="AI217" si="1561">J217-J216</f>
        <v>1</v>
      </c>
      <c r="AJ217" s="3">
        <f t="shared" ref="AJ217" si="1562">M217-M216</f>
        <v>115</v>
      </c>
      <c r="AK217" s="3">
        <f t="shared" ref="AK217" si="1563">N217-N216</f>
        <v>26</v>
      </c>
      <c r="AL217" s="3">
        <f t="shared" ref="AL217" si="1564">O217-O216</f>
        <v>2</v>
      </c>
      <c r="AM217" s="3"/>
      <c r="AN217" s="3">
        <f t="shared" ref="AN217" si="1565">AE217-AF217</f>
        <v>5412</v>
      </c>
      <c r="AO217" s="3">
        <f t="shared" ref="AO217" si="1566">AF217</f>
        <v>140</v>
      </c>
      <c r="AQ217" s="6">
        <f t="shared" ref="AQ217" si="1567">(B217-B216)/B216</f>
        <v>1.1319477575119984E-2</v>
      </c>
      <c r="AR217" s="6">
        <f t="shared" ref="AR217" si="1568">(E217-E216)/E216</f>
        <v>1.92466318394281E-2</v>
      </c>
      <c r="AS217" s="6">
        <f t="shared" ref="AS217" si="1569">(G217-G216)/G216</f>
        <v>3.8147138964577658E-2</v>
      </c>
      <c r="AT217" s="6">
        <f t="shared" ref="AT217" si="1570">(H217-H216)/H216</f>
        <v>-9.1743119266055051E-3</v>
      </c>
      <c r="AU217" s="6">
        <f t="shared" ref="AU217" si="1571">(J217-J216)/J216</f>
        <v>0.05</v>
      </c>
      <c r="AV217" s="6">
        <f t="shared" ref="AV217" si="1572">(M217-M216)/M216</f>
        <v>4.4078190877730933E-2</v>
      </c>
      <c r="AW217" s="6">
        <f t="shared" ref="AW217" si="1573">(N217-N216)/N216</f>
        <v>6.4580228514654744E-3</v>
      </c>
      <c r="AX217" s="6">
        <f t="shared" ref="AX217" si="1574">(O217-O216)/O216</f>
        <v>6.41025641025641E-3</v>
      </c>
      <c r="AZ217" s="2">
        <f t="shared" ref="AZ217" si="1575">E217/B217</f>
        <v>1.494655608284916E-2</v>
      </c>
      <c r="BA217" s="17">
        <f t="shared" ref="BA217" si="1576">AF217/AE217</f>
        <v>2.5216138328530261E-2</v>
      </c>
      <c r="BB217" s="2">
        <f t="shared" si="1227"/>
        <v>4.3701106015646078E-2</v>
      </c>
      <c r="BC217" s="2">
        <f t="shared" si="1228"/>
        <v>4.0868626922039387E-2</v>
      </c>
      <c r="BD217" s="2">
        <f t="shared" si="1229"/>
        <v>2.8324790936066898E-3</v>
      </c>
      <c r="BE217" s="2">
        <f t="shared" si="1230"/>
        <v>0.3674130024278392</v>
      </c>
      <c r="BF217" s="2">
        <f t="shared" si="1231"/>
        <v>0.54653358510925276</v>
      </c>
      <c r="BG217" s="2">
        <f t="shared" si="1232"/>
        <v>4.2352306447261935E-2</v>
      </c>
      <c r="BH217" s="2">
        <f t="shared" si="1038"/>
        <v>9.9409448818897642E-2</v>
      </c>
      <c r="BI217" s="2">
        <f t="shared" si="1039"/>
        <v>6.889763779527559E-3</v>
      </c>
      <c r="BJ217" s="2">
        <f t="shared" si="1040"/>
        <v>0.89370078740157477</v>
      </c>
    </row>
    <row r="218" spans="1:62">
      <c r="A218" s="4">
        <v>44107</v>
      </c>
      <c r="B218">
        <v>502672</v>
      </c>
      <c r="E218">
        <v>7596</v>
      </c>
      <c r="G218">
        <v>3171</v>
      </c>
      <c r="H218" s="5">
        <v>342</v>
      </c>
      <c r="I218" s="5">
        <v>322</v>
      </c>
      <c r="J218" s="5">
        <v>20</v>
      </c>
      <c r="K218" s="5"/>
      <c r="M218" s="5">
        <v>2829</v>
      </c>
      <c r="N218" s="5">
        <v>4108</v>
      </c>
      <c r="O218" s="5">
        <v>317</v>
      </c>
      <c r="Q218">
        <f t="shared" si="1201"/>
        <v>342</v>
      </c>
      <c r="R218">
        <f t="shared" si="1202"/>
        <v>4767</v>
      </c>
      <c r="Z218">
        <f t="shared" si="1413"/>
        <v>4108</v>
      </c>
      <c r="AA218">
        <f t="shared" si="1414"/>
        <v>2829</v>
      </c>
      <c r="AB218">
        <f t="shared" si="1415"/>
        <v>342</v>
      </c>
      <c r="AC218">
        <f t="shared" si="1416"/>
        <v>317</v>
      </c>
      <c r="AE218" s="3">
        <f t="shared" ref="AE218" si="1577">B218-B217</f>
        <v>6638</v>
      </c>
      <c r="AF218" s="3">
        <f t="shared" ref="AF218" si="1578">E218-E217</f>
        <v>182</v>
      </c>
      <c r="AG218" s="3">
        <f t="shared" ref="AG218" si="1579">G218-G217</f>
        <v>123</v>
      </c>
      <c r="AH218" s="3">
        <f t="shared" ref="AH218" si="1580">H218-H217</f>
        <v>18</v>
      </c>
      <c r="AI218" s="3">
        <f t="shared" ref="AI218" si="1581">J218-J217</f>
        <v>-1</v>
      </c>
      <c r="AJ218" s="3">
        <f t="shared" ref="AJ218" si="1582">M218-M217</f>
        <v>105</v>
      </c>
      <c r="AK218" s="3">
        <f t="shared" ref="AK218" si="1583">N218-N217</f>
        <v>56</v>
      </c>
      <c r="AL218" s="3">
        <f t="shared" ref="AL218" si="1584">O218-O217</f>
        <v>3</v>
      </c>
      <c r="AM218" s="3"/>
      <c r="AN218" s="3">
        <f t="shared" ref="AN218" si="1585">AE218-AF218</f>
        <v>6456</v>
      </c>
      <c r="AO218" s="3">
        <f t="shared" ref="AO218" si="1586">AF218</f>
        <v>182</v>
      </c>
      <c r="AQ218" s="6">
        <f t="shared" ref="AQ218" si="1587">(B218-B217)/B217</f>
        <v>1.3382147191523162E-2</v>
      </c>
      <c r="AR218" s="6">
        <f t="shared" ref="AR218" si="1588">(E218-E217)/E217</f>
        <v>2.4548152144591315E-2</v>
      </c>
      <c r="AS218" s="6">
        <f t="shared" ref="AS218" si="1589">(G218-G217)/G217</f>
        <v>4.0354330708661415E-2</v>
      </c>
      <c r="AT218" s="6">
        <f t="shared" ref="AT218" si="1590">(H218-H217)/H217</f>
        <v>5.5555555555555552E-2</v>
      </c>
      <c r="AU218" s="6">
        <f t="shared" ref="AU218" si="1591">(J218-J217)/J217</f>
        <v>-4.7619047619047616E-2</v>
      </c>
      <c r="AV218" s="6">
        <f t="shared" ref="AV218" si="1592">(M218-M217)/M217</f>
        <v>3.8546255506607931E-2</v>
      </c>
      <c r="AW218" s="6">
        <f t="shared" ref="AW218" si="1593">(N218-N217)/N217</f>
        <v>1.3820335636722606E-2</v>
      </c>
      <c r="AX218" s="6">
        <f t="shared" ref="AX218" si="1594">(O218-O217)/O217</f>
        <v>9.5541401273885346E-3</v>
      </c>
      <c r="AZ218" s="2">
        <f t="shared" ref="AZ218" si="1595">E218/B218</f>
        <v>1.5111245504026483E-2</v>
      </c>
      <c r="BA218" s="17">
        <f t="shared" ref="BA218" si="1596">AF218/AE218</f>
        <v>2.7417896956914732E-2</v>
      </c>
      <c r="BB218" s="2">
        <f t="shared" si="1227"/>
        <v>4.5023696682464455E-2</v>
      </c>
      <c r="BC218" s="2">
        <f t="shared" si="1228"/>
        <v>4.2390731964191679E-2</v>
      </c>
      <c r="BD218" s="2">
        <f t="shared" si="1229"/>
        <v>2.6329647182727752E-3</v>
      </c>
      <c r="BE218" s="2">
        <f t="shared" si="1230"/>
        <v>0.37243285939968407</v>
      </c>
      <c r="BF218" s="2">
        <f t="shared" si="1231"/>
        <v>0.54081095313322802</v>
      </c>
      <c r="BG218" s="2">
        <f t="shared" si="1232"/>
        <v>4.1732490784623488E-2</v>
      </c>
      <c r="BH218" s="2">
        <f t="shared" si="1038"/>
        <v>0.10154525386313466</v>
      </c>
      <c r="BI218" s="2">
        <f t="shared" si="1039"/>
        <v>6.3071586250394197E-3</v>
      </c>
      <c r="BJ218" s="2">
        <f t="shared" si="1040"/>
        <v>0.89214758751182588</v>
      </c>
    </row>
    <row r="219" spans="1:62">
      <c r="A219" s="4">
        <v>44108</v>
      </c>
      <c r="B219">
        <v>506170</v>
      </c>
      <c r="E219">
        <v>7681</v>
      </c>
      <c r="G219">
        <v>3247</v>
      </c>
      <c r="H219" s="5">
        <v>353</v>
      </c>
      <c r="I219" s="5">
        <v>329</v>
      </c>
      <c r="J219" s="5">
        <v>24</v>
      </c>
      <c r="K219" s="5"/>
      <c r="M219" s="5">
        <v>2894</v>
      </c>
      <c r="N219" s="5">
        <v>4115</v>
      </c>
      <c r="O219" s="5">
        <v>319</v>
      </c>
      <c r="Q219">
        <f t="shared" si="1201"/>
        <v>353</v>
      </c>
      <c r="R219">
        <f t="shared" si="1202"/>
        <v>4787</v>
      </c>
      <c r="Z219">
        <f t="shared" si="1413"/>
        <v>4115</v>
      </c>
      <c r="AA219">
        <f t="shared" si="1414"/>
        <v>2894</v>
      </c>
      <c r="AB219">
        <f t="shared" si="1415"/>
        <v>353</v>
      </c>
      <c r="AC219">
        <f t="shared" si="1416"/>
        <v>319</v>
      </c>
      <c r="AE219" s="3">
        <f t="shared" ref="AE219" si="1597">B219-B218</f>
        <v>3498</v>
      </c>
      <c r="AF219" s="3">
        <f t="shared" ref="AF219" si="1598">E219-E218</f>
        <v>85</v>
      </c>
      <c r="AG219" s="3">
        <f t="shared" ref="AG219" si="1599">G219-G218</f>
        <v>76</v>
      </c>
      <c r="AH219" s="3">
        <f t="shared" ref="AH219" si="1600">H219-H218</f>
        <v>11</v>
      </c>
      <c r="AI219" s="3">
        <f t="shared" ref="AI219" si="1601">J219-J218</f>
        <v>4</v>
      </c>
      <c r="AJ219" s="3">
        <f t="shared" ref="AJ219" si="1602">M219-M218</f>
        <v>65</v>
      </c>
      <c r="AK219" s="3">
        <f t="shared" ref="AK219" si="1603">N219-N218</f>
        <v>7</v>
      </c>
      <c r="AL219" s="3">
        <f t="shared" ref="AL219" si="1604">O219-O218</f>
        <v>2</v>
      </c>
      <c r="AM219" s="3"/>
      <c r="AN219" s="3">
        <f t="shared" ref="AN219" si="1605">AE219-AF219</f>
        <v>3413</v>
      </c>
      <c r="AO219" s="3">
        <f t="shared" ref="AO219" si="1606">AF219</f>
        <v>85</v>
      </c>
      <c r="AQ219" s="6">
        <f t="shared" ref="AQ219" si="1607">(B219-B218)/B218</f>
        <v>6.9588121080943442E-3</v>
      </c>
      <c r="AR219" s="6">
        <f t="shared" ref="AR219" si="1608">(E219-E218)/E218</f>
        <v>1.1190100052659295E-2</v>
      </c>
      <c r="AS219" s="6">
        <f t="shared" ref="AS219" si="1609">(G219-G218)/G218</f>
        <v>2.3967202775149795E-2</v>
      </c>
      <c r="AT219" s="6">
        <f t="shared" ref="AT219" si="1610">(H219-H218)/H218</f>
        <v>3.2163742690058478E-2</v>
      </c>
      <c r="AU219" s="6">
        <f t="shared" ref="AU219" si="1611">(J219-J218)/J218</f>
        <v>0.2</v>
      </c>
      <c r="AV219" s="6">
        <f t="shared" ref="AV219" si="1612">(M219-M218)/M218</f>
        <v>2.2976316719688937E-2</v>
      </c>
      <c r="AW219" s="6">
        <f t="shared" ref="AW219" si="1613">(N219-N218)/N218</f>
        <v>1.7039922103213243E-3</v>
      </c>
      <c r="AX219" s="6">
        <f t="shared" ref="AX219" si="1614">(O219-O218)/O218</f>
        <v>6.3091482649842269E-3</v>
      </c>
      <c r="AZ219" s="2">
        <f t="shared" ref="AZ219" si="1615">E219/B219</f>
        <v>1.5174743663196159E-2</v>
      </c>
      <c r="BA219" s="17">
        <f t="shared" ref="BA219" si="1616">AF219/AE219</f>
        <v>2.4299599771297885E-2</v>
      </c>
      <c r="BB219" s="2">
        <f t="shared" si="1227"/>
        <v>4.5957557609686242E-2</v>
      </c>
      <c r="BC219" s="2">
        <f t="shared" si="1228"/>
        <v>4.2832964457752899E-2</v>
      </c>
      <c r="BD219" s="2">
        <f t="shared" si="1229"/>
        <v>3.1245931519333419E-3</v>
      </c>
      <c r="BE219" s="2">
        <f t="shared" si="1230"/>
        <v>0.37677385757062881</v>
      </c>
      <c r="BF219" s="2">
        <f t="shared" si="1231"/>
        <v>0.53573753417523762</v>
      </c>
      <c r="BG219" s="2">
        <f t="shared" si="1232"/>
        <v>4.1531050644447336E-2</v>
      </c>
      <c r="BH219" s="2">
        <f t="shared" si="1038"/>
        <v>0.10132429935324916</v>
      </c>
      <c r="BI219" s="2">
        <f t="shared" si="1039"/>
        <v>7.3914382506929475E-3</v>
      </c>
      <c r="BJ219" s="2">
        <f t="shared" si="1040"/>
        <v>0.89128426239605785</v>
      </c>
    </row>
    <row r="220" spans="1:62">
      <c r="A220" s="4">
        <v>44109</v>
      </c>
      <c r="B220">
        <v>508826</v>
      </c>
      <c r="E220">
        <v>7809</v>
      </c>
      <c r="G220">
        <v>3358</v>
      </c>
      <c r="H220" s="5">
        <v>389</v>
      </c>
      <c r="I220" s="5">
        <v>361</v>
      </c>
      <c r="J220" s="5">
        <v>28</v>
      </c>
      <c r="K220" s="5"/>
      <c r="M220" s="5">
        <v>2969</v>
      </c>
      <c r="N220" s="5">
        <v>4130</v>
      </c>
      <c r="O220" s="5">
        <v>321</v>
      </c>
      <c r="Q220">
        <f t="shared" si="1201"/>
        <v>389</v>
      </c>
      <c r="R220">
        <f t="shared" si="1202"/>
        <v>4840</v>
      </c>
      <c r="Z220">
        <f t="shared" si="1413"/>
        <v>4130</v>
      </c>
      <c r="AA220">
        <f t="shared" si="1414"/>
        <v>2969</v>
      </c>
      <c r="AB220">
        <f t="shared" si="1415"/>
        <v>389</v>
      </c>
      <c r="AC220">
        <f t="shared" si="1416"/>
        <v>321</v>
      </c>
      <c r="AE220" s="3">
        <f t="shared" ref="AE220" si="1617">B220-B219</f>
        <v>2656</v>
      </c>
      <c r="AF220" s="3">
        <f t="shared" ref="AF220" si="1618">E220-E219</f>
        <v>128</v>
      </c>
      <c r="AG220" s="3">
        <f t="shared" ref="AG220" si="1619">G220-G219</f>
        <v>111</v>
      </c>
      <c r="AH220" s="3">
        <f t="shared" ref="AH220" si="1620">H220-H219</f>
        <v>36</v>
      </c>
      <c r="AI220" s="3">
        <f t="shared" ref="AI220" si="1621">J220-J219</f>
        <v>4</v>
      </c>
      <c r="AJ220" s="3">
        <f t="shared" ref="AJ220" si="1622">M220-M219</f>
        <v>75</v>
      </c>
      <c r="AK220" s="3">
        <f t="shared" ref="AK220" si="1623">N220-N219</f>
        <v>15</v>
      </c>
      <c r="AL220" s="3">
        <f t="shared" ref="AL220" si="1624">O220-O219</f>
        <v>2</v>
      </c>
      <c r="AM220" s="3"/>
      <c r="AN220" s="3">
        <f t="shared" ref="AN220" si="1625">AE220-AF220</f>
        <v>2528</v>
      </c>
      <c r="AO220" s="3">
        <f t="shared" ref="AO220" si="1626">AF220</f>
        <v>128</v>
      </c>
      <c r="AQ220" s="6">
        <f t="shared" ref="AQ220" si="1627">(B220-B219)/B219</f>
        <v>5.2472489479819034E-3</v>
      </c>
      <c r="AR220" s="6">
        <f t="shared" ref="AR220" si="1628">(E220-E219)/E219</f>
        <v>1.6664496810311156E-2</v>
      </c>
      <c r="AS220" s="6">
        <f t="shared" ref="AS220" si="1629">(G220-G219)/G219</f>
        <v>3.4185401909454884E-2</v>
      </c>
      <c r="AT220" s="6">
        <f t="shared" ref="AT220" si="1630">(H220-H219)/H219</f>
        <v>0.10198300283286119</v>
      </c>
      <c r="AU220" s="6">
        <f t="shared" ref="AU220" si="1631">(J220-J219)/J219</f>
        <v>0.16666666666666666</v>
      </c>
      <c r="AV220" s="6">
        <f t="shared" ref="AV220" si="1632">(M220-M219)/M219</f>
        <v>2.5915687629578438E-2</v>
      </c>
      <c r="AW220" s="6">
        <f t="shared" ref="AW220" si="1633">(N220-N219)/N219</f>
        <v>3.6452004860267314E-3</v>
      </c>
      <c r="AX220" s="6">
        <f t="shared" ref="AX220" si="1634">(O220-O219)/O219</f>
        <v>6.269592476489028E-3</v>
      </c>
      <c r="AZ220" s="2">
        <f t="shared" ref="AZ220" si="1635">E220/B220</f>
        <v>1.5347093112380264E-2</v>
      </c>
      <c r="BA220" s="17">
        <f t="shared" ref="BA220" si="1636">AF220/AE220</f>
        <v>4.8192771084337352E-2</v>
      </c>
      <c r="BB220" s="2">
        <f t="shared" si="1227"/>
        <v>4.9814316813932641E-2</v>
      </c>
      <c r="BC220" s="2">
        <f t="shared" si="1228"/>
        <v>4.6228710462287104E-2</v>
      </c>
      <c r="BD220" s="2">
        <f t="shared" si="1229"/>
        <v>3.5856063516455372E-3</v>
      </c>
      <c r="BE220" s="2">
        <f t="shared" si="1230"/>
        <v>0.38020233064412856</v>
      </c>
      <c r="BF220" s="2">
        <f t="shared" si="1231"/>
        <v>0.52887693686771675</v>
      </c>
      <c r="BG220" s="2">
        <f t="shared" si="1232"/>
        <v>4.1106415674222054E-2</v>
      </c>
      <c r="BH220" s="2">
        <f t="shared" si="1038"/>
        <v>0.10750446694460988</v>
      </c>
      <c r="BI220" s="2">
        <f t="shared" si="1039"/>
        <v>8.3382966051220968E-3</v>
      </c>
      <c r="BJ220" s="2">
        <f t="shared" si="1040"/>
        <v>0.884157236450268</v>
      </c>
    </row>
    <row r="221" spans="1:62">
      <c r="A221" s="4">
        <v>44110</v>
      </c>
      <c r="B221">
        <v>515580</v>
      </c>
      <c r="E221">
        <v>8007</v>
      </c>
      <c r="G221">
        <v>3448</v>
      </c>
      <c r="H221" s="5">
        <v>396</v>
      </c>
      <c r="I221" s="5">
        <v>368</v>
      </c>
      <c r="J221" s="5">
        <v>28</v>
      </c>
      <c r="K221" s="5"/>
      <c r="M221" s="5">
        <v>3052</v>
      </c>
      <c r="N221" s="5">
        <v>4237</v>
      </c>
      <c r="O221" s="5">
        <v>322</v>
      </c>
      <c r="Q221">
        <f t="shared" si="1201"/>
        <v>396</v>
      </c>
      <c r="R221">
        <f t="shared" si="1202"/>
        <v>4955</v>
      </c>
      <c r="Z221">
        <f t="shared" si="1413"/>
        <v>4237</v>
      </c>
      <c r="AA221">
        <f t="shared" si="1414"/>
        <v>3052</v>
      </c>
      <c r="AB221">
        <f t="shared" si="1415"/>
        <v>396</v>
      </c>
      <c r="AC221">
        <f t="shared" si="1416"/>
        <v>322</v>
      </c>
      <c r="AE221" s="3">
        <f t="shared" ref="AE221" si="1637">B221-B220</f>
        <v>6754</v>
      </c>
      <c r="AF221" s="3">
        <f t="shared" ref="AF221" si="1638">E221-E220</f>
        <v>198</v>
      </c>
      <c r="AG221" s="3">
        <f t="shared" ref="AG221" si="1639">G221-G220</f>
        <v>90</v>
      </c>
      <c r="AH221" s="3">
        <f t="shared" ref="AH221" si="1640">H221-H220</f>
        <v>7</v>
      </c>
      <c r="AI221" s="3">
        <f t="shared" ref="AI221" si="1641">J221-J220</f>
        <v>0</v>
      </c>
      <c r="AJ221" s="3">
        <f t="shared" ref="AJ221" si="1642">M221-M220</f>
        <v>83</v>
      </c>
      <c r="AK221" s="3">
        <f t="shared" ref="AK221" si="1643">N221-N220</f>
        <v>107</v>
      </c>
      <c r="AL221" s="3">
        <f t="shared" ref="AL221" si="1644">O221-O220</f>
        <v>1</v>
      </c>
      <c r="AM221" s="3"/>
      <c r="AN221" s="3">
        <f t="shared" ref="AN221" si="1645">AE221-AF221</f>
        <v>6556</v>
      </c>
      <c r="AO221" s="3">
        <f t="shared" ref="AO221" si="1646">AF221</f>
        <v>198</v>
      </c>
      <c r="AQ221" s="6">
        <f t="shared" ref="AQ221" si="1647">(B221-B220)/B220</f>
        <v>1.3273692775133347E-2</v>
      </c>
      <c r="AR221" s="6">
        <f t="shared" ref="AR221" si="1648">(E221-E220)/E220</f>
        <v>2.5355359200922013E-2</v>
      </c>
      <c r="AS221" s="6">
        <f t="shared" ref="AS221" si="1649">(G221-G220)/G220</f>
        <v>2.6801667659321026E-2</v>
      </c>
      <c r="AT221" s="6">
        <f t="shared" ref="AT221" si="1650">(H221-H220)/H220</f>
        <v>1.7994858611825194E-2</v>
      </c>
      <c r="AU221" s="6">
        <f t="shared" ref="AU221" si="1651">(J221-J220)/J220</f>
        <v>0</v>
      </c>
      <c r="AV221" s="6">
        <f t="shared" ref="AV221" si="1652">(M221-M220)/M220</f>
        <v>2.795554058605591E-2</v>
      </c>
      <c r="AW221" s="6">
        <f t="shared" ref="AW221" si="1653">(N221-N220)/N220</f>
        <v>2.5907990314769976E-2</v>
      </c>
      <c r="AX221" s="6">
        <f t="shared" ref="AX221" si="1654">(O221-O220)/O220</f>
        <v>3.1152647975077881E-3</v>
      </c>
      <c r="AZ221" s="2">
        <f t="shared" ref="AZ221" si="1655">E221/B221</f>
        <v>1.5530082625392761E-2</v>
      </c>
      <c r="BA221" s="17">
        <f t="shared" ref="BA221" si="1656">AF221/AE221</f>
        <v>2.9315960912052116E-2</v>
      </c>
      <c r="BB221" s="2">
        <f t="shared" si="1227"/>
        <v>4.9456725365305355E-2</v>
      </c>
      <c r="BC221" s="2">
        <f t="shared" si="1228"/>
        <v>4.5959785187960532E-2</v>
      </c>
      <c r="BD221" s="2">
        <f t="shared" si="1229"/>
        <v>3.4969401773448233E-3</v>
      </c>
      <c r="BE221" s="2">
        <f t="shared" si="1230"/>
        <v>0.38116647933058573</v>
      </c>
      <c r="BF221" s="2">
        <f t="shared" si="1231"/>
        <v>0.52916198326464348</v>
      </c>
      <c r="BG221" s="2">
        <f t="shared" si="1232"/>
        <v>4.0214812039465468E-2</v>
      </c>
      <c r="BH221" s="2">
        <f t="shared" si="1038"/>
        <v>0.10672853828306264</v>
      </c>
      <c r="BI221" s="2">
        <f t="shared" si="1039"/>
        <v>8.1206496519721574E-3</v>
      </c>
      <c r="BJ221" s="2">
        <f t="shared" si="1040"/>
        <v>0.88515081206496515</v>
      </c>
    </row>
    <row r="222" spans="1:62">
      <c r="A222" s="4">
        <v>44111</v>
      </c>
      <c r="B222">
        <v>522159</v>
      </c>
      <c r="E222">
        <v>8220</v>
      </c>
      <c r="G222">
        <v>3549</v>
      </c>
      <c r="H222" s="5">
        <v>405</v>
      </c>
      <c r="I222" s="5">
        <v>375</v>
      </c>
      <c r="J222" s="5">
        <v>30</v>
      </c>
      <c r="K222" s="5"/>
      <c r="M222" s="5">
        <v>3144</v>
      </c>
      <c r="N222" s="5">
        <v>4345</v>
      </c>
      <c r="O222" s="5">
        <v>326</v>
      </c>
      <c r="Q222">
        <f t="shared" si="1201"/>
        <v>405</v>
      </c>
      <c r="R222">
        <f t="shared" si="1202"/>
        <v>5076</v>
      </c>
      <c r="Z222">
        <f t="shared" si="1413"/>
        <v>4345</v>
      </c>
      <c r="AA222">
        <f t="shared" si="1414"/>
        <v>3144</v>
      </c>
      <c r="AB222">
        <f t="shared" si="1415"/>
        <v>405</v>
      </c>
      <c r="AC222">
        <f t="shared" si="1416"/>
        <v>326</v>
      </c>
      <c r="AE222" s="3">
        <f t="shared" ref="AE222" si="1657">B222-B221</f>
        <v>6579</v>
      </c>
      <c r="AF222" s="3">
        <f t="shared" ref="AF222" si="1658">E222-E221</f>
        <v>213</v>
      </c>
      <c r="AG222" s="3">
        <f t="shared" ref="AG222" si="1659">G222-G221</f>
        <v>101</v>
      </c>
      <c r="AH222" s="3">
        <f t="shared" ref="AH222" si="1660">H222-H221</f>
        <v>9</v>
      </c>
      <c r="AI222" s="3">
        <f t="shared" ref="AI222" si="1661">J222-J221</f>
        <v>2</v>
      </c>
      <c r="AJ222" s="3">
        <f t="shared" ref="AJ222" si="1662">M222-M221</f>
        <v>92</v>
      </c>
      <c r="AK222" s="3">
        <f t="shared" ref="AK222" si="1663">N222-N221</f>
        <v>108</v>
      </c>
      <c r="AL222" s="3">
        <f t="shared" ref="AL222" si="1664">O222-O221</f>
        <v>4</v>
      </c>
      <c r="AM222" s="3"/>
      <c r="AN222" s="3">
        <f t="shared" ref="AN222" si="1665">AE222-AF222</f>
        <v>6366</v>
      </c>
      <c r="AO222" s="3">
        <f t="shared" ref="AO222" si="1666">AF222</f>
        <v>213</v>
      </c>
      <c r="AQ222" s="6">
        <f t="shared" ref="AQ222" si="1667">(B222-B221)/B221</f>
        <v>1.2760386360991504E-2</v>
      </c>
      <c r="AR222" s="6">
        <f t="shared" ref="AR222" si="1668">(E222-E221)/E221</f>
        <v>2.6601723491944548E-2</v>
      </c>
      <c r="AS222" s="6">
        <f t="shared" ref="AS222" si="1669">(G222-G221)/G221</f>
        <v>2.9292343387470998E-2</v>
      </c>
      <c r="AT222" s="6">
        <f t="shared" ref="AT222" si="1670">(H222-H221)/H221</f>
        <v>2.2727272727272728E-2</v>
      </c>
      <c r="AU222" s="6">
        <f t="shared" ref="AU222" si="1671">(J222-J221)/J221</f>
        <v>7.1428571428571425E-2</v>
      </c>
      <c r="AV222" s="6">
        <f t="shared" ref="AV222" si="1672">(M222-M221)/M221</f>
        <v>3.0144167758846659E-2</v>
      </c>
      <c r="AW222" s="6">
        <f t="shared" ref="AW222" si="1673">(N222-N221)/N221</f>
        <v>2.5489733301864527E-2</v>
      </c>
      <c r="AX222" s="6">
        <f t="shared" ref="AX222" si="1674">(O222-O221)/O221</f>
        <v>1.2422360248447204E-2</v>
      </c>
      <c r="AZ222" s="2">
        <f t="shared" ref="AZ222" si="1675">E222/B222</f>
        <v>1.5742331358838974E-2</v>
      </c>
      <c r="BA222" s="17">
        <f t="shared" ref="BA222" si="1676">AF222/AE222</f>
        <v>3.2375740994072047E-2</v>
      </c>
      <c r="BB222" s="2">
        <f t="shared" si="1227"/>
        <v>4.9270072992700732E-2</v>
      </c>
      <c r="BC222" s="2">
        <f t="shared" si="1228"/>
        <v>4.5620437956204379E-2</v>
      </c>
      <c r="BD222" s="2">
        <f t="shared" si="1229"/>
        <v>3.6496350364963502E-3</v>
      </c>
      <c r="BE222" s="2">
        <f t="shared" si="1230"/>
        <v>0.38248175182481753</v>
      </c>
      <c r="BF222" s="2">
        <f t="shared" si="1231"/>
        <v>0.52858880778588813</v>
      </c>
      <c r="BG222" s="2">
        <f t="shared" si="1232"/>
        <v>3.9659367396593675E-2</v>
      </c>
      <c r="BH222" s="2">
        <f t="shared" si="1038"/>
        <v>0.10566356720202874</v>
      </c>
      <c r="BI222" s="2">
        <f t="shared" si="1039"/>
        <v>8.4530853761623E-3</v>
      </c>
      <c r="BJ222" s="2">
        <f t="shared" si="1040"/>
        <v>0.88588334742180896</v>
      </c>
    </row>
    <row r="223" spans="1:62">
      <c r="A223" s="4">
        <v>44112</v>
      </c>
      <c r="B223">
        <v>529533</v>
      </c>
      <c r="E223">
        <v>8479</v>
      </c>
      <c r="G223">
        <v>3696</v>
      </c>
      <c r="H223" s="5">
        <v>409</v>
      </c>
      <c r="I223" s="5">
        <v>376</v>
      </c>
      <c r="J223" s="5">
        <v>33</v>
      </c>
      <c r="K223" s="5"/>
      <c r="M223" s="5">
        <v>3287</v>
      </c>
      <c r="N223" s="5">
        <v>4454</v>
      </c>
      <c r="O223" s="5">
        <v>329</v>
      </c>
      <c r="Q223">
        <f t="shared" si="1201"/>
        <v>409</v>
      </c>
      <c r="R223">
        <f t="shared" si="1202"/>
        <v>5192</v>
      </c>
      <c r="Z223">
        <f t="shared" si="1413"/>
        <v>4454</v>
      </c>
      <c r="AA223">
        <f t="shared" si="1414"/>
        <v>3287</v>
      </c>
      <c r="AB223">
        <f t="shared" si="1415"/>
        <v>409</v>
      </c>
      <c r="AC223">
        <f t="shared" si="1416"/>
        <v>329</v>
      </c>
      <c r="AE223" s="3">
        <f t="shared" ref="AE223" si="1677">B223-B222</f>
        <v>7374</v>
      </c>
      <c r="AF223" s="3">
        <f t="shared" ref="AF223" si="1678">E223-E222</f>
        <v>259</v>
      </c>
      <c r="AG223" s="3">
        <f t="shared" ref="AG223" si="1679">G223-G222</f>
        <v>147</v>
      </c>
      <c r="AH223" s="3">
        <f t="shared" ref="AH223" si="1680">H223-H222</f>
        <v>4</v>
      </c>
      <c r="AI223" s="3">
        <f t="shared" ref="AI223" si="1681">J223-J222</f>
        <v>3</v>
      </c>
      <c r="AJ223" s="3">
        <f t="shared" ref="AJ223" si="1682">M223-M222</f>
        <v>143</v>
      </c>
      <c r="AK223" s="3">
        <f t="shared" ref="AK223" si="1683">N223-N222</f>
        <v>109</v>
      </c>
      <c r="AL223" s="3">
        <f t="shared" ref="AL223" si="1684">O223-O222</f>
        <v>3</v>
      </c>
      <c r="AM223" s="3"/>
      <c r="AN223" s="3">
        <f t="shared" ref="AN223" si="1685">AE223-AF223</f>
        <v>7115</v>
      </c>
      <c r="AO223" s="3">
        <f t="shared" ref="AO223" si="1686">AF223</f>
        <v>259</v>
      </c>
      <c r="AQ223" s="6">
        <f t="shared" ref="AQ223" si="1687">(B223-B222)/B222</f>
        <v>1.4122135211688393E-2</v>
      </c>
      <c r="AR223" s="6">
        <f t="shared" ref="AR223" si="1688">(E223-E222)/E222</f>
        <v>3.150851581508516E-2</v>
      </c>
      <c r="AS223" s="6">
        <f t="shared" ref="AS223" si="1689">(G223-G222)/G222</f>
        <v>4.142011834319527E-2</v>
      </c>
      <c r="AT223" s="6">
        <f t="shared" ref="AT223" si="1690">(H223-H222)/H222</f>
        <v>9.876543209876543E-3</v>
      </c>
      <c r="AU223" s="6">
        <f t="shared" ref="AU223" si="1691">(J223-J222)/J222</f>
        <v>0.1</v>
      </c>
      <c r="AV223" s="6">
        <f t="shared" ref="AV223" si="1692">(M223-M222)/M222</f>
        <v>4.5483460559796435E-2</v>
      </c>
      <c r="AW223" s="6">
        <f t="shared" ref="AW223" si="1693">(N223-N222)/N222</f>
        <v>2.5086306098964326E-2</v>
      </c>
      <c r="AX223" s="6">
        <f t="shared" ref="AX223" si="1694">(O223-O222)/O222</f>
        <v>9.202453987730062E-3</v>
      </c>
      <c r="AZ223" s="2">
        <f t="shared" ref="AZ223" si="1695">E223/B223</f>
        <v>1.6012222090030271E-2</v>
      </c>
      <c r="BA223" s="17">
        <f t="shared" ref="BA223" si="1696">AF223/AE223</f>
        <v>3.5123406563601842E-2</v>
      </c>
      <c r="BB223" s="2">
        <f t="shared" si="1227"/>
        <v>4.8236820379761763E-2</v>
      </c>
      <c r="BC223" s="2">
        <f t="shared" si="1228"/>
        <v>4.4344851987262651E-2</v>
      </c>
      <c r="BD223" s="2">
        <f t="shared" si="1229"/>
        <v>3.8919683924991157E-3</v>
      </c>
      <c r="BE223" s="2">
        <f t="shared" si="1230"/>
        <v>0.38766363958013916</v>
      </c>
      <c r="BF223" s="2">
        <f t="shared" si="1231"/>
        <v>0.52529779455124426</v>
      </c>
      <c r="BG223" s="2">
        <f t="shared" si="1232"/>
        <v>3.8801745488854816E-2</v>
      </c>
      <c r="BH223" s="2">
        <f t="shared" si="1038"/>
        <v>0.10173160173160173</v>
      </c>
      <c r="BI223" s="2">
        <f t="shared" si="1039"/>
        <v>8.9285714285714281E-3</v>
      </c>
      <c r="BJ223" s="2">
        <f t="shared" si="1040"/>
        <v>0.88933982683982682</v>
      </c>
    </row>
    <row r="224" spans="1:62">
      <c r="A224" s="4">
        <v>44113</v>
      </c>
      <c r="B224">
        <v>536684</v>
      </c>
      <c r="E224">
        <v>8712</v>
      </c>
      <c r="G224">
        <v>3901</v>
      </c>
      <c r="H224" s="5">
        <v>411</v>
      </c>
      <c r="I224" s="5">
        <v>376</v>
      </c>
      <c r="J224" s="5">
        <v>35</v>
      </c>
      <c r="K224" s="5"/>
      <c r="M224" s="5">
        <v>3490</v>
      </c>
      <c r="N224" s="5">
        <v>4478</v>
      </c>
      <c r="O224" s="5">
        <v>333</v>
      </c>
      <c r="Q224">
        <f t="shared" si="1201"/>
        <v>411</v>
      </c>
      <c r="R224">
        <f t="shared" si="1202"/>
        <v>5222</v>
      </c>
      <c r="Z224">
        <f t="shared" si="1413"/>
        <v>4478</v>
      </c>
      <c r="AA224">
        <f t="shared" si="1414"/>
        <v>3490</v>
      </c>
      <c r="AB224">
        <f t="shared" si="1415"/>
        <v>411</v>
      </c>
      <c r="AC224">
        <f t="shared" si="1416"/>
        <v>333</v>
      </c>
      <c r="AE224" s="3">
        <f t="shared" ref="AE224" si="1697">B224-B223</f>
        <v>7151</v>
      </c>
      <c r="AF224" s="3">
        <f t="shared" ref="AF224" si="1698">E224-E223</f>
        <v>233</v>
      </c>
      <c r="AG224" s="3">
        <f t="shared" ref="AG224" si="1699">G224-G223</f>
        <v>205</v>
      </c>
      <c r="AH224" s="3">
        <f t="shared" ref="AH224" si="1700">H224-H223</f>
        <v>2</v>
      </c>
      <c r="AI224" s="3">
        <f t="shared" ref="AI224" si="1701">J224-J223</f>
        <v>2</v>
      </c>
      <c r="AJ224" s="3">
        <f t="shared" ref="AJ224" si="1702">M224-M223</f>
        <v>203</v>
      </c>
      <c r="AK224" s="3">
        <f t="shared" ref="AK224" si="1703">N224-N223</f>
        <v>24</v>
      </c>
      <c r="AL224" s="3">
        <f t="shared" ref="AL224" si="1704">O224-O223</f>
        <v>4</v>
      </c>
      <c r="AM224" s="3"/>
      <c r="AN224" s="3">
        <f t="shared" ref="AN224" si="1705">AE224-AF224</f>
        <v>6918</v>
      </c>
      <c r="AO224" s="3">
        <f t="shared" ref="AO224" si="1706">AF224</f>
        <v>233</v>
      </c>
      <c r="AQ224" s="6">
        <f t="shared" ref="AQ224" si="1707">(B224-B223)/B223</f>
        <v>1.3504351947848388E-2</v>
      </c>
      <c r="AR224" s="6">
        <f t="shared" ref="AR224" si="1708">(E224-E223)/E223</f>
        <v>2.7479655619766483E-2</v>
      </c>
      <c r="AS224" s="6">
        <f t="shared" ref="AS224" si="1709">(G224-G223)/G223</f>
        <v>5.5465367965367968E-2</v>
      </c>
      <c r="AT224" s="6">
        <f t="shared" ref="AT224" si="1710">(H224-H223)/H223</f>
        <v>4.8899755501222494E-3</v>
      </c>
      <c r="AU224" s="6">
        <f t="shared" ref="AU224" si="1711">(J224-J223)/J223</f>
        <v>6.0606060606060608E-2</v>
      </c>
      <c r="AV224" s="6">
        <f t="shared" ref="AV224" si="1712">(M224-M223)/M223</f>
        <v>6.1758442348646185E-2</v>
      </c>
      <c r="AW224" s="6">
        <f t="shared" ref="AW224" si="1713">(N224-N223)/N223</f>
        <v>5.3884149079479124E-3</v>
      </c>
      <c r="AX224" s="6">
        <f t="shared" ref="AX224" si="1714">(O224-O223)/O223</f>
        <v>1.2158054711246201E-2</v>
      </c>
      <c r="AZ224" s="2">
        <f t="shared" ref="AZ224" si="1715">E224/B224</f>
        <v>1.6233016076499393E-2</v>
      </c>
      <c r="BA224" s="17">
        <f t="shared" ref="BA224" si="1716">AF224/AE224</f>
        <v>3.2582855544679067E-2</v>
      </c>
      <c r="BB224" s="2">
        <f t="shared" si="1227"/>
        <v>4.7176308539944901E-2</v>
      </c>
      <c r="BC224" s="2">
        <f t="shared" si="1228"/>
        <v>4.3158861340679519E-2</v>
      </c>
      <c r="BD224" s="2">
        <f t="shared" si="1229"/>
        <v>4.0174471992653815E-3</v>
      </c>
      <c r="BE224" s="2">
        <f t="shared" si="1230"/>
        <v>0.40059687786960513</v>
      </c>
      <c r="BF224" s="2">
        <f t="shared" si="1231"/>
        <v>0.51400367309458217</v>
      </c>
      <c r="BG224" s="2">
        <f t="shared" si="1232"/>
        <v>3.8223140495867766E-2</v>
      </c>
      <c r="BH224" s="2">
        <f t="shared" si="1038"/>
        <v>9.6385542168674704E-2</v>
      </c>
      <c r="BI224" s="2">
        <f t="shared" si="1039"/>
        <v>8.9720584465521665E-3</v>
      </c>
      <c r="BJ224" s="2">
        <f t="shared" si="1040"/>
        <v>0.89464239938477319</v>
      </c>
    </row>
    <row r="225" spans="1:62">
      <c r="A225" s="4">
        <v>44114</v>
      </c>
      <c r="B225">
        <v>544425</v>
      </c>
      <c r="E225">
        <v>8997</v>
      </c>
      <c r="G225">
        <v>4143</v>
      </c>
      <c r="H225" s="5">
        <v>422</v>
      </c>
      <c r="I225" s="5">
        <v>387</v>
      </c>
      <c r="J225" s="5">
        <v>35</v>
      </c>
      <c r="K225" s="5"/>
      <c r="M225" s="5">
        <v>3721</v>
      </c>
      <c r="N225" s="5">
        <v>4519</v>
      </c>
      <c r="O225" s="5">
        <v>335</v>
      </c>
      <c r="Q225">
        <f t="shared" si="1201"/>
        <v>422</v>
      </c>
      <c r="R225">
        <f t="shared" si="1202"/>
        <v>5276</v>
      </c>
      <c r="Z225">
        <f t="shared" si="1413"/>
        <v>4519</v>
      </c>
      <c r="AA225">
        <f t="shared" si="1414"/>
        <v>3721</v>
      </c>
      <c r="AB225">
        <f t="shared" si="1415"/>
        <v>422</v>
      </c>
      <c r="AC225">
        <f t="shared" si="1416"/>
        <v>335</v>
      </c>
      <c r="AE225" s="3">
        <f t="shared" ref="AE225" si="1717">B225-B224</f>
        <v>7741</v>
      </c>
      <c r="AF225" s="3">
        <f t="shared" ref="AF225" si="1718">E225-E224</f>
        <v>285</v>
      </c>
      <c r="AG225" s="3">
        <f t="shared" ref="AG225" si="1719">G225-G224</f>
        <v>242</v>
      </c>
      <c r="AH225" s="3">
        <f t="shared" ref="AH225" si="1720">H225-H224</f>
        <v>11</v>
      </c>
      <c r="AI225" s="3">
        <f t="shared" ref="AI225" si="1721">J225-J224</f>
        <v>0</v>
      </c>
      <c r="AJ225" s="3">
        <f t="shared" ref="AJ225" si="1722">M225-M224</f>
        <v>231</v>
      </c>
      <c r="AK225" s="3">
        <f t="shared" ref="AK225" si="1723">N225-N224</f>
        <v>41</v>
      </c>
      <c r="AL225" s="3">
        <f t="shared" ref="AL225" si="1724">O225-O224</f>
        <v>2</v>
      </c>
      <c r="AM225" s="3"/>
      <c r="AN225" s="3">
        <f t="shared" ref="AN225" si="1725">AE225-AF225</f>
        <v>7456</v>
      </c>
      <c r="AO225" s="3">
        <f t="shared" ref="AO225" si="1726">AF225</f>
        <v>285</v>
      </c>
      <c r="AQ225" s="6">
        <f t="shared" ref="AQ225" si="1727">(B225-B224)/B224</f>
        <v>1.4423757741985973E-2</v>
      </c>
      <c r="AR225" s="6">
        <f t="shared" ref="AR225" si="1728">(E225-E224)/E224</f>
        <v>3.2713498622589529E-2</v>
      </c>
      <c r="AS225" s="6">
        <f t="shared" ref="AS225" si="1729">(G225-G224)/G224</f>
        <v>6.2035375544732117E-2</v>
      </c>
      <c r="AT225" s="6">
        <f t="shared" ref="AT225" si="1730">(H225-H224)/H224</f>
        <v>2.6763990267639901E-2</v>
      </c>
      <c r="AU225" s="6">
        <f t="shared" ref="AU225" si="1731">(J225-J224)/J224</f>
        <v>0</v>
      </c>
      <c r="AV225" s="6">
        <f t="shared" ref="AV225" si="1732">(M225-M224)/M224</f>
        <v>6.6189111747850998E-2</v>
      </c>
      <c r="AW225" s="6">
        <f t="shared" ref="AW225" si="1733">(N225-N224)/N224</f>
        <v>9.1558731576596702E-3</v>
      </c>
      <c r="AX225" s="6">
        <f t="shared" ref="AX225" si="1734">(O225-O224)/O224</f>
        <v>6.006006006006006E-3</v>
      </c>
      <c r="AZ225" s="2">
        <f t="shared" ref="AZ225" si="1735">E225/B225</f>
        <v>1.6525692244110757E-2</v>
      </c>
      <c r="BA225" s="17">
        <f t="shared" ref="BA225" si="1736">AF225/AE225</f>
        <v>3.6816948714636352E-2</v>
      </c>
      <c r="BB225" s="2">
        <f t="shared" si="1227"/>
        <v>4.6904523730132264E-2</v>
      </c>
      <c r="BC225" s="2">
        <f t="shared" si="1228"/>
        <v>4.3014338112704234E-2</v>
      </c>
      <c r="BD225" s="2">
        <f t="shared" si="1229"/>
        <v>3.8901856174280314E-3</v>
      </c>
      <c r="BE225" s="2">
        <f t="shared" si="1230"/>
        <v>0.41358230521284872</v>
      </c>
      <c r="BF225" s="2">
        <f t="shared" si="1231"/>
        <v>0.50227853729020788</v>
      </c>
      <c r="BG225" s="2">
        <f t="shared" si="1232"/>
        <v>3.7234633766811159E-2</v>
      </c>
      <c r="BH225" s="2">
        <f t="shared" si="1038"/>
        <v>9.3410572049239679E-2</v>
      </c>
      <c r="BI225" s="2">
        <f t="shared" si="1039"/>
        <v>8.4479845522568188E-3</v>
      </c>
      <c r="BJ225" s="2">
        <f t="shared" si="1040"/>
        <v>0.89814144339850355</v>
      </c>
    </row>
    <row r="226" spans="1:62">
      <c r="A226" s="4">
        <v>44115</v>
      </c>
      <c r="B226">
        <v>548934</v>
      </c>
      <c r="E226">
        <v>9294</v>
      </c>
      <c r="G226">
        <v>4401</v>
      </c>
      <c r="H226" s="5">
        <v>426</v>
      </c>
      <c r="I226" s="5">
        <v>388</v>
      </c>
      <c r="J226" s="5">
        <v>38</v>
      </c>
      <c r="K226" s="5"/>
      <c r="M226" s="5">
        <v>3975</v>
      </c>
      <c r="N226" s="5">
        <v>4557</v>
      </c>
      <c r="O226" s="5">
        <v>336</v>
      </c>
      <c r="Q226">
        <f t="shared" si="1201"/>
        <v>426</v>
      </c>
      <c r="R226">
        <f t="shared" si="1202"/>
        <v>5319</v>
      </c>
      <c r="Z226">
        <f t="shared" si="1413"/>
        <v>4557</v>
      </c>
      <c r="AA226">
        <f t="shared" si="1414"/>
        <v>3975</v>
      </c>
      <c r="AB226">
        <f t="shared" si="1415"/>
        <v>426</v>
      </c>
      <c r="AC226">
        <f t="shared" si="1416"/>
        <v>336</v>
      </c>
      <c r="AE226" s="3">
        <f t="shared" ref="AE226" si="1737">B226-B225</f>
        <v>4509</v>
      </c>
      <c r="AF226" s="3">
        <f t="shared" ref="AF226" si="1738">E226-E225</f>
        <v>297</v>
      </c>
      <c r="AG226" s="3">
        <f t="shared" ref="AG226" si="1739">G226-G225</f>
        <v>258</v>
      </c>
      <c r="AH226" s="3">
        <f t="shared" ref="AH226" si="1740">H226-H225</f>
        <v>4</v>
      </c>
      <c r="AI226" s="3">
        <f t="shared" ref="AI226" si="1741">J226-J225</f>
        <v>3</v>
      </c>
      <c r="AJ226" s="3">
        <f t="shared" ref="AJ226" si="1742">M226-M225</f>
        <v>254</v>
      </c>
      <c r="AK226" s="3">
        <f t="shared" ref="AK226" si="1743">N226-N225</f>
        <v>38</v>
      </c>
      <c r="AL226" s="3">
        <f t="shared" ref="AL226" si="1744">O226-O225</f>
        <v>1</v>
      </c>
      <c r="AM226" s="3"/>
      <c r="AN226" s="3">
        <f t="shared" ref="AN226" si="1745">AE226-AF226</f>
        <v>4212</v>
      </c>
      <c r="AO226" s="3">
        <f t="shared" ref="AO226" si="1746">AF226</f>
        <v>297</v>
      </c>
      <c r="AQ226" s="6">
        <f t="shared" ref="AQ226" si="1747">(B226-B225)/B225</f>
        <v>8.2821325251412042E-3</v>
      </c>
      <c r="AR226" s="6">
        <f t="shared" ref="AR226" si="1748">(E226-E225)/E225</f>
        <v>3.3011003667889297E-2</v>
      </c>
      <c r="AS226" s="6">
        <f t="shared" ref="AS226" si="1749">(G226-G225)/G225</f>
        <v>6.2273714699493124E-2</v>
      </c>
      <c r="AT226" s="6">
        <f t="shared" ref="AT226" si="1750">(H226-H225)/H225</f>
        <v>9.4786729857819912E-3</v>
      </c>
      <c r="AU226" s="6">
        <f t="shared" ref="AU226" si="1751">(J226-J225)/J225</f>
        <v>8.5714285714285715E-2</v>
      </c>
      <c r="AV226" s="6">
        <f t="shared" ref="AV226" si="1752">(M226-M225)/M225</f>
        <v>6.8261220102123085E-2</v>
      </c>
      <c r="AW226" s="6">
        <f t="shared" ref="AW226" si="1753">(N226-N225)/N225</f>
        <v>8.4089400309803053E-3</v>
      </c>
      <c r="AX226" s="6">
        <f t="shared" ref="AX226" si="1754">(O226-O225)/O225</f>
        <v>2.9850746268656717E-3</v>
      </c>
      <c r="AZ226" s="2">
        <f t="shared" ref="AZ226" si="1755">E226/B226</f>
        <v>1.6930997169058576E-2</v>
      </c>
      <c r="BA226" s="17">
        <f t="shared" ref="BA226" si="1756">AF226/AE226</f>
        <v>6.5868263473053898E-2</v>
      </c>
      <c r="BB226" s="2">
        <f t="shared" si="1227"/>
        <v>4.5836023240800515E-2</v>
      </c>
      <c r="BC226" s="2">
        <f t="shared" si="1228"/>
        <v>4.1747363890682163E-2</v>
      </c>
      <c r="BD226" s="2">
        <f t="shared" si="1229"/>
        <v>4.0886593501183559E-3</v>
      </c>
      <c r="BE226" s="2">
        <f t="shared" si="1230"/>
        <v>0.42769528728211748</v>
      </c>
      <c r="BF226" s="2">
        <f t="shared" si="1231"/>
        <v>0.49031633311814071</v>
      </c>
      <c r="BG226" s="2">
        <f t="shared" si="1232"/>
        <v>3.6152356358941255E-2</v>
      </c>
      <c r="BH226" s="2">
        <f t="shared" si="1038"/>
        <v>8.8161781413315154E-2</v>
      </c>
      <c r="BI226" s="2">
        <f t="shared" si="1039"/>
        <v>8.6344012724380824E-3</v>
      </c>
      <c r="BJ226" s="2">
        <f t="shared" si="1040"/>
        <v>0.90320381731424682</v>
      </c>
    </row>
    <row r="227" spans="1:62">
      <c r="A227" s="4">
        <v>44116</v>
      </c>
      <c r="B227">
        <v>552826</v>
      </c>
      <c r="E227">
        <v>9592</v>
      </c>
      <c r="G227">
        <v>4682</v>
      </c>
      <c r="H227" s="5">
        <v>446</v>
      </c>
      <c r="I227" s="5">
        <v>404</v>
      </c>
      <c r="J227" s="5">
        <v>42</v>
      </c>
      <c r="K227" s="5"/>
      <c r="M227" s="5">
        <v>4236</v>
      </c>
      <c r="N227" s="5">
        <v>4571</v>
      </c>
      <c r="O227" s="5">
        <v>339</v>
      </c>
      <c r="Q227">
        <f t="shared" si="1201"/>
        <v>446</v>
      </c>
      <c r="R227">
        <f t="shared" si="1202"/>
        <v>5356</v>
      </c>
      <c r="Z227">
        <f t="shared" si="1413"/>
        <v>4571</v>
      </c>
      <c r="AA227">
        <f t="shared" si="1414"/>
        <v>4236</v>
      </c>
      <c r="AB227">
        <f t="shared" si="1415"/>
        <v>446</v>
      </c>
      <c r="AC227">
        <f t="shared" si="1416"/>
        <v>339</v>
      </c>
      <c r="AE227" s="3">
        <f t="shared" ref="AE227" si="1757">B227-B226</f>
        <v>3892</v>
      </c>
      <c r="AF227" s="3">
        <f t="shared" ref="AF227" si="1758">E227-E226</f>
        <v>298</v>
      </c>
      <c r="AG227" s="3">
        <f t="shared" ref="AG227" si="1759">G227-G226</f>
        <v>281</v>
      </c>
      <c r="AH227" s="3">
        <f t="shared" ref="AH227" si="1760">H227-H226</f>
        <v>20</v>
      </c>
      <c r="AI227" s="3">
        <f t="shared" ref="AI227" si="1761">J227-J226</f>
        <v>4</v>
      </c>
      <c r="AJ227" s="3">
        <f t="shared" ref="AJ227" si="1762">M227-M226</f>
        <v>261</v>
      </c>
      <c r="AK227" s="3">
        <f t="shared" ref="AK227" si="1763">N227-N226</f>
        <v>14</v>
      </c>
      <c r="AL227" s="3">
        <f t="shared" ref="AL227" si="1764">O227-O226</f>
        <v>3</v>
      </c>
      <c r="AM227" s="3"/>
      <c r="AN227" s="3">
        <f t="shared" ref="AN227" si="1765">AE227-AF227</f>
        <v>3594</v>
      </c>
      <c r="AO227" s="3">
        <f t="shared" ref="AO227" si="1766">AF227</f>
        <v>298</v>
      </c>
      <c r="AQ227" s="6">
        <f t="shared" ref="AQ227" si="1767">(B227-B226)/B226</f>
        <v>7.0901055500296939E-3</v>
      </c>
      <c r="AR227" s="6">
        <f t="shared" ref="AR227" si="1768">(E227-E226)/E226</f>
        <v>3.2063697008822896E-2</v>
      </c>
      <c r="AS227" s="6">
        <f t="shared" ref="AS227" si="1769">(G227-G226)/G226</f>
        <v>6.3849125198818454E-2</v>
      </c>
      <c r="AT227" s="6">
        <f t="shared" ref="AT227" si="1770">(H227-H226)/H226</f>
        <v>4.6948356807511735E-2</v>
      </c>
      <c r="AU227" s="6">
        <f t="shared" ref="AU227" si="1771">(J227-J226)/J226</f>
        <v>0.10526315789473684</v>
      </c>
      <c r="AV227" s="6">
        <f t="shared" ref="AV227" si="1772">(M227-M226)/M226</f>
        <v>6.5660377358490563E-2</v>
      </c>
      <c r="AW227" s="6">
        <f t="shared" ref="AW227" si="1773">(N227-N226)/N226</f>
        <v>3.0721966205837174E-3</v>
      </c>
      <c r="AX227" s="6">
        <f t="shared" ref="AX227" si="1774">(O227-O226)/O226</f>
        <v>8.9285714285714281E-3</v>
      </c>
      <c r="AZ227" s="2">
        <f t="shared" ref="AZ227" si="1775">E227/B227</f>
        <v>1.7350848187313909E-2</v>
      </c>
      <c r="BA227" s="17">
        <f t="shared" ref="BA227" si="1776">AF227/AE227</f>
        <v>7.6567317574511823E-2</v>
      </c>
      <c r="BB227" s="2">
        <f t="shared" si="1227"/>
        <v>4.6497080900750623E-2</v>
      </c>
      <c r="BC227" s="2">
        <f t="shared" si="1228"/>
        <v>4.2118432026688905E-2</v>
      </c>
      <c r="BD227" s="2">
        <f t="shared" si="1229"/>
        <v>4.3786488740617177E-3</v>
      </c>
      <c r="BE227" s="2">
        <f t="shared" si="1230"/>
        <v>0.44161801501251041</v>
      </c>
      <c r="BF227" s="2">
        <f t="shared" si="1231"/>
        <v>0.47654295246038364</v>
      </c>
      <c r="BG227" s="2">
        <f t="shared" si="1232"/>
        <v>3.5341951626355297E-2</v>
      </c>
      <c r="BH227" s="2">
        <f t="shared" si="1038"/>
        <v>8.6287911149081589E-2</v>
      </c>
      <c r="BI227" s="2">
        <f t="shared" si="1039"/>
        <v>8.9705254164886804E-3</v>
      </c>
      <c r="BJ227" s="2">
        <f t="shared" si="1040"/>
        <v>0.90474156343442969</v>
      </c>
    </row>
    <row r="228" spans="1:62">
      <c r="A228" s="4">
        <v>44117</v>
      </c>
      <c r="B228">
        <v>561166</v>
      </c>
      <c r="E228">
        <v>9926</v>
      </c>
      <c r="G228">
        <v>4877</v>
      </c>
      <c r="H228" s="5">
        <v>470</v>
      </c>
      <c r="I228" s="5">
        <v>426</v>
      </c>
      <c r="J228" s="5">
        <v>44</v>
      </c>
      <c r="K228" s="5"/>
      <c r="M228" s="5">
        <v>4407</v>
      </c>
      <c r="N228" s="5">
        <v>4708</v>
      </c>
      <c r="O228" s="5">
        <v>341</v>
      </c>
      <c r="Q228">
        <f t="shared" si="1201"/>
        <v>470</v>
      </c>
      <c r="R228">
        <f t="shared" si="1202"/>
        <v>5519</v>
      </c>
      <c r="Z228">
        <f t="shared" si="1413"/>
        <v>4708</v>
      </c>
      <c r="AA228">
        <f t="shared" si="1414"/>
        <v>4407</v>
      </c>
      <c r="AB228">
        <f t="shared" si="1415"/>
        <v>470</v>
      </c>
      <c r="AC228">
        <f t="shared" si="1416"/>
        <v>341</v>
      </c>
      <c r="AE228" s="3">
        <f t="shared" ref="AE228" si="1777">B228-B227</f>
        <v>8340</v>
      </c>
      <c r="AF228" s="3">
        <f t="shared" ref="AF228" si="1778">E228-E227</f>
        <v>334</v>
      </c>
      <c r="AG228" s="3">
        <f t="shared" ref="AG228" si="1779">G228-G227</f>
        <v>195</v>
      </c>
      <c r="AH228" s="3">
        <f t="shared" ref="AH228" si="1780">H228-H227</f>
        <v>24</v>
      </c>
      <c r="AI228" s="3">
        <f t="shared" ref="AI228" si="1781">J228-J227</f>
        <v>2</v>
      </c>
      <c r="AJ228" s="3">
        <f t="shared" ref="AJ228" si="1782">M228-M227</f>
        <v>171</v>
      </c>
      <c r="AK228" s="3">
        <f t="shared" ref="AK228" si="1783">N228-N227</f>
        <v>137</v>
      </c>
      <c r="AL228" s="3">
        <f t="shared" ref="AL228" si="1784">O228-O227</f>
        <v>2</v>
      </c>
      <c r="AM228" s="3"/>
      <c r="AN228" s="3">
        <f t="shared" ref="AN228" si="1785">AE228-AF228</f>
        <v>8006</v>
      </c>
      <c r="AO228" s="3">
        <f t="shared" ref="AO228" si="1786">AF228</f>
        <v>334</v>
      </c>
      <c r="AQ228" s="6">
        <f t="shared" ref="AQ228" si="1787">(B228-B227)/B227</f>
        <v>1.5086121130337575E-2</v>
      </c>
      <c r="AR228" s="6">
        <f t="shared" ref="AR228" si="1788">(E228-E227)/E227</f>
        <v>3.4820683903252714E-2</v>
      </c>
      <c r="AS228" s="6">
        <f t="shared" ref="AS228" si="1789">(G228-G227)/G227</f>
        <v>4.1648868005126016E-2</v>
      </c>
      <c r="AT228" s="6">
        <f t="shared" ref="AT228" si="1790">(H228-H227)/H227</f>
        <v>5.3811659192825115E-2</v>
      </c>
      <c r="AU228" s="6">
        <f t="shared" ref="AU228" si="1791">(J228-J227)/J227</f>
        <v>4.7619047619047616E-2</v>
      </c>
      <c r="AV228" s="6">
        <f t="shared" ref="AV228" si="1792">(M228-M227)/M227</f>
        <v>4.0368271954674219E-2</v>
      </c>
      <c r="AW228" s="6">
        <f t="shared" ref="AW228" si="1793">(N228-N227)/N227</f>
        <v>2.9971559833734413E-2</v>
      </c>
      <c r="AX228" s="6">
        <f t="shared" ref="AX228" si="1794">(O228-O227)/O227</f>
        <v>5.8997050147492625E-3</v>
      </c>
      <c r="AZ228" s="2">
        <f t="shared" ref="AZ228" si="1795">E228/B228</f>
        <v>1.7688170701717496E-2</v>
      </c>
      <c r="BA228" s="17">
        <f t="shared" ref="BA228" si="1796">AF228/AE228</f>
        <v>4.004796163069544E-2</v>
      </c>
      <c r="BB228" s="2">
        <f t="shared" si="1227"/>
        <v>4.7350392907515616E-2</v>
      </c>
      <c r="BC228" s="2">
        <f t="shared" si="1228"/>
        <v>4.2917590167237556E-2</v>
      </c>
      <c r="BD228" s="2">
        <f t="shared" si="1229"/>
        <v>4.432802740278058E-3</v>
      </c>
      <c r="BE228" s="2">
        <f t="shared" si="1230"/>
        <v>0.4439854926455773</v>
      </c>
      <c r="BF228" s="2">
        <f t="shared" si="1231"/>
        <v>0.47430989320975214</v>
      </c>
      <c r="BG228" s="2">
        <f t="shared" si="1232"/>
        <v>3.4354221237154946E-2</v>
      </c>
      <c r="BH228" s="2">
        <f t="shared" si="1038"/>
        <v>8.7348779987697356E-2</v>
      </c>
      <c r="BI228" s="2">
        <f t="shared" si="1039"/>
        <v>9.0219397170391638E-3</v>
      </c>
      <c r="BJ228" s="2">
        <f t="shared" si="1040"/>
        <v>0.90362928029526346</v>
      </c>
    </row>
    <row r="229" spans="1:62">
      <c r="A229" s="4">
        <v>44118</v>
      </c>
      <c r="B229">
        <v>568187</v>
      </c>
      <c r="E229">
        <v>10292</v>
      </c>
      <c r="G229">
        <v>5187</v>
      </c>
      <c r="H229" s="5">
        <v>496</v>
      </c>
      <c r="I229" s="5">
        <v>447</v>
      </c>
      <c r="J229" s="5">
        <v>49</v>
      </c>
      <c r="K229" s="5"/>
      <c r="M229" s="5">
        <v>4691</v>
      </c>
      <c r="N229" s="5">
        <v>4762</v>
      </c>
      <c r="O229" s="5">
        <v>343</v>
      </c>
      <c r="Q229">
        <f t="shared" si="1201"/>
        <v>496</v>
      </c>
      <c r="R229">
        <f t="shared" si="1202"/>
        <v>5601</v>
      </c>
      <c r="Z229">
        <f t="shared" si="1413"/>
        <v>4762</v>
      </c>
      <c r="AA229">
        <f t="shared" si="1414"/>
        <v>4691</v>
      </c>
      <c r="AB229">
        <f t="shared" si="1415"/>
        <v>496</v>
      </c>
      <c r="AC229">
        <f t="shared" si="1416"/>
        <v>343</v>
      </c>
      <c r="AE229" s="3">
        <f t="shared" ref="AE229" si="1797">B229-B228</f>
        <v>7021</v>
      </c>
      <c r="AF229" s="3">
        <f t="shared" ref="AF229" si="1798">E229-E228</f>
        <v>366</v>
      </c>
      <c r="AG229" s="3">
        <f t="shared" ref="AG229" si="1799">G229-G228</f>
        <v>310</v>
      </c>
      <c r="AH229" s="3">
        <f t="shared" ref="AH229" si="1800">H229-H228</f>
        <v>26</v>
      </c>
      <c r="AI229" s="3">
        <f t="shared" ref="AI229" si="1801">J229-J228</f>
        <v>5</v>
      </c>
      <c r="AJ229" s="3">
        <f t="shared" ref="AJ229" si="1802">M229-M228</f>
        <v>284</v>
      </c>
      <c r="AK229" s="3">
        <f t="shared" ref="AK229" si="1803">N229-N228</f>
        <v>54</v>
      </c>
      <c r="AL229" s="3">
        <f t="shared" ref="AL229" si="1804">O229-O228</f>
        <v>2</v>
      </c>
      <c r="AM229" s="3"/>
      <c r="AN229" s="3">
        <f t="shared" ref="AN229" si="1805">AE229-AF229</f>
        <v>6655</v>
      </c>
      <c r="AO229" s="3">
        <f t="shared" ref="AO229" si="1806">AF229</f>
        <v>366</v>
      </c>
      <c r="AQ229" s="6">
        <f t="shared" ref="AQ229" si="1807">(B229-B228)/B228</f>
        <v>1.2511449375051232E-2</v>
      </c>
      <c r="AR229" s="6">
        <f t="shared" ref="AR229" si="1808">(E229-E228)/E228</f>
        <v>3.6872859157767481E-2</v>
      </c>
      <c r="AS229" s="6">
        <f t="shared" ref="AS229" si="1809">(G229-G228)/G228</f>
        <v>6.3563666188230464E-2</v>
      </c>
      <c r="AT229" s="6">
        <f t="shared" ref="AT229" si="1810">(H229-H228)/H228</f>
        <v>5.5319148936170209E-2</v>
      </c>
      <c r="AU229" s="6">
        <f t="shared" ref="AU229" si="1811">(J229-J228)/J228</f>
        <v>0.11363636363636363</v>
      </c>
      <c r="AV229" s="6">
        <f t="shared" ref="AV229" si="1812">(M229-M228)/M228</f>
        <v>6.444293169956887E-2</v>
      </c>
      <c r="AW229" s="6">
        <f t="shared" ref="AW229" si="1813">(N229-N228)/N228</f>
        <v>1.1469838572642312E-2</v>
      </c>
      <c r="AX229" s="6">
        <f t="shared" ref="AX229" si="1814">(O229-O228)/O228</f>
        <v>5.8651026392961877E-3</v>
      </c>
      <c r="AZ229" s="2">
        <f t="shared" ref="AZ229" si="1815">E229/B229</f>
        <v>1.8113754802556201E-2</v>
      </c>
      <c r="BA229" s="17">
        <f t="shared" ref="BA229" si="1816">AF229/AE229</f>
        <v>5.2129326306793906E-2</v>
      </c>
      <c r="BB229" s="2">
        <f t="shared" si="1227"/>
        <v>4.8192771084337352E-2</v>
      </c>
      <c r="BC229" s="2">
        <f t="shared" si="1228"/>
        <v>4.3431791682860474E-2</v>
      </c>
      <c r="BD229" s="2">
        <f t="shared" si="1229"/>
        <v>4.7609794014768754E-3</v>
      </c>
      <c r="BE229" s="2">
        <f t="shared" si="1230"/>
        <v>0.45579090555771473</v>
      </c>
      <c r="BF229" s="2">
        <f t="shared" si="1231"/>
        <v>0.46268946754760981</v>
      </c>
      <c r="BG229" s="2">
        <f t="shared" si="1232"/>
        <v>3.3326855810338125E-2</v>
      </c>
      <c r="BH229" s="2">
        <f t="shared" si="1038"/>
        <v>8.6176980913823018E-2</v>
      </c>
      <c r="BI229" s="2">
        <f t="shared" si="1039"/>
        <v>9.4466936572199737E-3</v>
      </c>
      <c r="BJ229" s="2">
        <f t="shared" si="1040"/>
        <v>0.90437632542895696</v>
      </c>
    </row>
    <row r="230" spans="1:62">
      <c r="A230" s="4">
        <v>44119</v>
      </c>
      <c r="B230">
        <v>575631</v>
      </c>
      <c r="E230">
        <v>10691</v>
      </c>
      <c r="G230">
        <v>5487</v>
      </c>
      <c r="H230" s="5">
        <v>520</v>
      </c>
      <c r="I230" s="5">
        <v>468</v>
      </c>
      <c r="J230" s="5">
        <v>52</v>
      </c>
      <c r="K230" s="5"/>
      <c r="M230" s="5">
        <v>4967</v>
      </c>
      <c r="N230" s="5">
        <v>4854</v>
      </c>
      <c r="O230" s="5">
        <v>350</v>
      </c>
      <c r="Q230">
        <f t="shared" si="1201"/>
        <v>520</v>
      </c>
      <c r="R230">
        <f t="shared" si="1202"/>
        <v>5724</v>
      </c>
      <c r="Z230">
        <f t="shared" si="1413"/>
        <v>4854</v>
      </c>
      <c r="AA230">
        <f t="shared" si="1414"/>
        <v>4967</v>
      </c>
      <c r="AB230">
        <f t="shared" si="1415"/>
        <v>520</v>
      </c>
      <c r="AC230">
        <f t="shared" si="1416"/>
        <v>350</v>
      </c>
      <c r="AE230" s="3">
        <f t="shared" ref="AE230" si="1817">B230-B229</f>
        <v>7444</v>
      </c>
      <c r="AF230" s="3">
        <f t="shared" ref="AF230" si="1818">E230-E229</f>
        <v>399</v>
      </c>
      <c r="AG230" s="3">
        <f t="shared" ref="AG230" si="1819">G230-G229</f>
        <v>300</v>
      </c>
      <c r="AH230" s="3">
        <f t="shared" ref="AH230" si="1820">H230-H229</f>
        <v>24</v>
      </c>
      <c r="AI230" s="3">
        <f t="shared" ref="AI230" si="1821">J230-J229</f>
        <v>3</v>
      </c>
      <c r="AJ230" s="3">
        <f t="shared" ref="AJ230" si="1822">M230-M229</f>
        <v>276</v>
      </c>
      <c r="AK230" s="3">
        <f t="shared" ref="AK230" si="1823">N230-N229</f>
        <v>92</v>
      </c>
      <c r="AL230" s="3">
        <f t="shared" ref="AL230" si="1824">O230-O229</f>
        <v>7</v>
      </c>
      <c r="AM230" s="3"/>
      <c r="AN230" s="3">
        <f t="shared" ref="AN230" si="1825">AE230-AF230</f>
        <v>7045</v>
      </c>
      <c r="AO230" s="3">
        <f t="shared" ref="AO230" si="1826">AF230</f>
        <v>399</v>
      </c>
      <c r="AQ230" s="6">
        <f t="shared" ref="AQ230" si="1827">(B230-B229)/B229</f>
        <v>1.3101320515956895E-2</v>
      </c>
      <c r="AR230" s="6">
        <f t="shared" ref="AR230" si="1828">(E230-E229)/E229</f>
        <v>3.87679751263117E-2</v>
      </c>
      <c r="AS230" s="6">
        <f t="shared" ref="AS230" si="1829">(G230-G229)/G229</f>
        <v>5.7836899942163102E-2</v>
      </c>
      <c r="AT230" s="6">
        <f t="shared" ref="AT230" si="1830">(H230-H229)/H229</f>
        <v>4.8387096774193547E-2</v>
      </c>
      <c r="AU230" s="6">
        <f t="shared" ref="AU230" si="1831">(J230-J229)/J229</f>
        <v>6.1224489795918366E-2</v>
      </c>
      <c r="AV230" s="6">
        <f t="shared" ref="AV230" si="1832">(M230-M229)/M229</f>
        <v>5.8836069068428906E-2</v>
      </c>
      <c r="AW230" s="6">
        <f t="shared" ref="AW230" si="1833">(N230-N229)/N229</f>
        <v>1.9319613607727847E-2</v>
      </c>
      <c r="AX230" s="6">
        <f t="shared" ref="AX230" si="1834">(O230-O229)/O229</f>
        <v>2.0408163265306121E-2</v>
      </c>
      <c r="AZ230" s="2">
        <f t="shared" ref="AZ230" si="1835">E230/B230</f>
        <v>1.8572662000482947E-2</v>
      </c>
      <c r="BA230" s="17">
        <f t="shared" ref="BA230" si="1836">AF230/AE230</f>
        <v>5.3600214938205264E-2</v>
      </c>
      <c r="BB230" s="2">
        <f t="shared" si="1227"/>
        <v>4.8639042185015434E-2</v>
      </c>
      <c r="BC230" s="2">
        <f t="shared" si="1228"/>
        <v>4.3775137966513888E-2</v>
      </c>
      <c r="BD230" s="2">
        <f t="shared" si="1229"/>
        <v>4.8639042185015437E-3</v>
      </c>
      <c r="BE230" s="2">
        <f t="shared" si="1230"/>
        <v>0.46459638948648396</v>
      </c>
      <c r="BF230" s="2">
        <f t="shared" si="1231"/>
        <v>0.45402675147320176</v>
      </c>
      <c r="BG230" s="2">
        <f t="shared" si="1232"/>
        <v>3.2737816855298849E-2</v>
      </c>
      <c r="BH230" s="2">
        <f t="shared" si="1038"/>
        <v>8.5292509568069982E-2</v>
      </c>
      <c r="BI230" s="2">
        <f t="shared" si="1039"/>
        <v>9.4769455075633321E-3</v>
      </c>
      <c r="BJ230" s="2">
        <f t="shared" si="1040"/>
        <v>0.90523054492436672</v>
      </c>
    </row>
    <row r="231" spans="1:62">
      <c r="A231" s="4">
        <v>44120</v>
      </c>
      <c r="B231">
        <f>Foglio1!S2</f>
        <v>583340</v>
      </c>
      <c r="C231">
        <f>Foglio1!T2</f>
        <v>416980</v>
      </c>
      <c r="E231">
        <f>Foglio1!R2</f>
        <v>11269</v>
      </c>
      <c r="G231">
        <f>Foglio1!K2</f>
        <v>5934</v>
      </c>
      <c r="H231" s="5">
        <f>Foglio1!I2</f>
        <v>529</v>
      </c>
      <c r="I231" s="5">
        <f>Foglio1!G2</f>
        <v>471</v>
      </c>
      <c r="J231" s="5">
        <f>Foglio1!H2</f>
        <v>58</v>
      </c>
      <c r="K231" s="5"/>
      <c r="M231" s="5">
        <f>Foglio1!J2</f>
        <v>5405</v>
      </c>
      <c r="N231" s="5">
        <f>Foglio1!N2</f>
        <v>4975</v>
      </c>
      <c r="O231" s="5">
        <f>Foglio1!O2</f>
        <v>360</v>
      </c>
      <c r="Q231">
        <f t="shared" ref="Q231" si="1837">H231+L231</f>
        <v>529</v>
      </c>
      <c r="R231">
        <f t="shared" ref="R231" si="1838">Q231+N231+O231</f>
        <v>5864</v>
      </c>
      <c r="Z231">
        <f t="shared" ref="Z231" si="1839">N231</f>
        <v>4975</v>
      </c>
      <c r="AA231">
        <f t="shared" ref="AA231" si="1840">M231</f>
        <v>5405</v>
      </c>
      <c r="AB231">
        <f t="shared" ref="AB231" si="1841">H231</f>
        <v>529</v>
      </c>
      <c r="AC231">
        <f t="shared" ref="AC231" si="1842">O231</f>
        <v>360</v>
      </c>
      <c r="AE231" s="3">
        <f t="shared" ref="AE231" si="1843">B231-B230</f>
        <v>7709</v>
      </c>
      <c r="AF231" s="3">
        <f t="shared" ref="AF231" si="1844">E231-E230</f>
        <v>578</v>
      </c>
      <c r="AG231" s="3">
        <f t="shared" ref="AG231" si="1845">G231-G230</f>
        <v>447</v>
      </c>
      <c r="AH231" s="3">
        <f t="shared" ref="AH231" si="1846">H231-H230</f>
        <v>9</v>
      </c>
      <c r="AI231" s="3">
        <f t="shared" ref="AI231" si="1847">J231-J230</f>
        <v>6</v>
      </c>
      <c r="AJ231" s="3">
        <f t="shared" ref="AJ231" si="1848">M231-M230</f>
        <v>438</v>
      </c>
      <c r="AK231" s="3">
        <f t="shared" ref="AK231" si="1849">N231-N230</f>
        <v>121</v>
      </c>
      <c r="AL231" s="3">
        <f t="shared" ref="AL231" si="1850">O231-O230</f>
        <v>10</v>
      </c>
      <c r="AM231" s="3"/>
      <c r="AN231" s="3">
        <f t="shared" ref="AN231" si="1851">AE231-AF231</f>
        <v>7131</v>
      </c>
      <c r="AO231" s="3">
        <f t="shared" ref="AO231" si="1852">AF231</f>
        <v>578</v>
      </c>
      <c r="AQ231" s="6">
        <f t="shared" ref="AQ231" si="1853">(B231-B230)/B230</f>
        <v>1.3392259972100182E-2</v>
      </c>
      <c r="AR231" s="6">
        <f t="shared" ref="AR231" si="1854">(E231-E230)/E230</f>
        <v>5.4064166121036386E-2</v>
      </c>
      <c r="AS231" s="6">
        <f t="shared" ref="AS231" si="1855">(G231-G230)/G230</f>
        <v>8.1465281574630941E-2</v>
      </c>
      <c r="AT231" s="6">
        <f t="shared" ref="AT231" si="1856">(H231-H230)/H230</f>
        <v>1.7307692307692309E-2</v>
      </c>
      <c r="AU231" s="6">
        <f t="shared" ref="AU231" si="1857">(J231-J230)/J230</f>
        <v>0.11538461538461539</v>
      </c>
      <c r="AV231" s="6">
        <f t="shared" ref="AV231" si="1858">(M231-M230)/M230</f>
        <v>8.8182001207972621E-2</v>
      </c>
      <c r="AW231" s="6">
        <f t="shared" ref="AW231" si="1859">(N231-N230)/N230</f>
        <v>2.4927894519983517E-2</v>
      </c>
      <c r="AX231" s="6">
        <f t="shared" ref="AX231" si="1860">(O231-O230)/O230</f>
        <v>2.8571428571428571E-2</v>
      </c>
      <c r="AZ231" s="2">
        <f t="shared" ref="AZ231" si="1861">E231/B231</f>
        <v>1.9318064936400727E-2</v>
      </c>
      <c r="BA231" s="17">
        <f t="shared" ref="BA231" si="1862">AF231/AE231</f>
        <v>7.4977299260604494E-2</v>
      </c>
      <c r="BB231" s="2">
        <f t="shared" ref="BB231" si="1863">H231/E231</f>
        <v>4.6942940811074627E-2</v>
      </c>
      <c r="BC231" s="2">
        <f t="shared" ref="BC231" si="1864">(H231-J231)/E231</f>
        <v>4.1796077735380244E-2</v>
      </c>
      <c r="BD231" s="2">
        <f t="shared" ref="BD231" si="1865">J231/E231</f>
        <v>5.1468630756943828E-3</v>
      </c>
      <c r="BE231" s="2">
        <f t="shared" ref="BE231" si="1866">M231/E231</f>
        <v>0.47963439524358858</v>
      </c>
      <c r="BF231" s="2">
        <f t="shared" ref="BF231" si="1867">N231/E231</f>
        <v>0.44147661726861304</v>
      </c>
      <c r="BG231" s="2">
        <f t="shared" ref="BG231" si="1868">O231/E231</f>
        <v>3.1946046676723752E-2</v>
      </c>
      <c r="BH231" s="2">
        <f t="shared" ref="BH231" si="1869">I231/G231</f>
        <v>7.9373104145601614E-2</v>
      </c>
      <c r="BI231" s="2">
        <f t="shared" ref="BI231" si="1870">J231/G231</f>
        <v>9.7741826761038094E-3</v>
      </c>
      <c r="BJ231" s="2">
        <f t="shared" ref="BJ231" si="1871">M231/G231</f>
        <v>0.91085271317829453</v>
      </c>
    </row>
    <row r="232" spans="1:62">
      <c r="A232" s="4">
        <v>44121</v>
      </c>
      <c r="B232">
        <f>Foglio1!S3</f>
        <v>589079</v>
      </c>
      <c r="C232">
        <f>Foglio1!T3</f>
        <v>422068</v>
      </c>
      <c r="E232">
        <f>Foglio1!R3</f>
        <v>11744</v>
      </c>
      <c r="G232">
        <f>Foglio1!K3</f>
        <v>6281</v>
      </c>
      <c r="H232" s="5">
        <f>Foglio1!I3</f>
        <v>540</v>
      </c>
      <c r="I232" s="5">
        <f>Foglio1!G3</f>
        <v>479</v>
      </c>
      <c r="J232" s="5">
        <f>Foglio1!H3</f>
        <v>61</v>
      </c>
      <c r="K232" s="5"/>
      <c r="M232" s="5">
        <f>Foglio1!J3</f>
        <v>5741</v>
      </c>
      <c r="N232" s="5">
        <f>Foglio1!N3</f>
        <v>5101</v>
      </c>
      <c r="O232" s="5">
        <f>Foglio1!O3</f>
        <v>362</v>
      </c>
      <c r="Q232">
        <f t="shared" ref="Q232" si="1872">H232+L232</f>
        <v>540</v>
      </c>
      <c r="R232">
        <f t="shared" ref="R232" si="1873">Q232+N232+O232</f>
        <v>6003</v>
      </c>
      <c r="Z232">
        <f t="shared" ref="Z232" si="1874">N232</f>
        <v>5101</v>
      </c>
      <c r="AA232">
        <f t="shared" ref="AA232" si="1875">M232</f>
        <v>5741</v>
      </c>
      <c r="AB232">
        <f t="shared" ref="AB232" si="1876">H232</f>
        <v>540</v>
      </c>
      <c r="AC232">
        <f t="shared" ref="AC232" si="1877">O232</f>
        <v>362</v>
      </c>
      <c r="AE232" s="3">
        <f t="shared" ref="AE232" si="1878">B232-B231</f>
        <v>5739</v>
      </c>
      <c r="AF232" s="3">
        <f t="shared" ref="AF232" si="1879">E232-E231</f>
        <v>475</v>
      </c>
      <c r="AG232" s="3">
        <f t="shared" ref="AG232" si="1880">G232-G231</f>
        <v>347</v>
      </c>
      <c r="AH232" s="3">
        <f t="shared" ref="AH232" si="1881">H232-H231</f>
        <v>11</v>
      </c>
      <c r="AI232" s="3">
        <f t="shared" ref="AI232" si="1882">J232-J231</f>
        <v>3</v>
      </c>
      <c r="AJ232" s="3">
        <f t="shared" ref="AJ232" si="1883">M232-M231</f>
        <v>336</v>
      </c>
      <c r="AK232" s="3">
        <f t="shared" ref="AK232" si="1884">N232-N231</f>
        <v>126</v>
      </c>
      <c r="AL232" s="3">
        <f t="shared" ref="AL232" si="1885">O232-O231</f>
        <v>2</v>
      </c>
      <c r="AM232" s="3"/>
      <c r="AN232" s="3">
        <f t="shared" ref="AN232" si="1886">AE232-AF232</f>
        <v>5264</v>
      </c>
      <c r="AO232" s="3">
        <f t="shared" ref="AO232" si="1887">AF232</f>
        <v>475</v>
      </c>
      <c r="AQ232" s="6">
        <f t="shared" ref="AQ232" si="1888">(B232-B231)/B231</f>
        <v>9.8381732780196806E-3</v>
      </c>
      <c r="AR232" s="6">
        <f t="shared" ref="AR232" si="1889">(E232-E231)/E231</f>
        <v>4.2151033809566064E-2</v>
      </c>
      <c r="AS232" s="6">
        <f t="shared" ref="AS232" si="1890">(G232-G231)/G231</f>
        <v>5.8476575665655547E-2</v>
      </c>
      <c r="AT232" s="6">
        <f t="shared" ref="AT232" si="1891">(H232-H231)/H231</f>
        <v>2.0793950850661626E-2</v>
      </c>
      <c r="AU232" s="6">
        <f t="shared" ref="AU232" si="1892">(J232-J231)/J231</f>
        <v>5.1724137931034482E-2</v>
      </c>
      <c r="AV232" s="6">
        <f t="shared" ref="AV232" si="1893">(M232-M231)/M231</f>
        <v>6.2164662349676228E-2</v>
      </c>
      <c r="AW232" s="6">
        <f t="shared" ref="AW232" si="1894">(N232-N231)/N231</f>
        <v>2.5326633165829147E-2</v>
      </c>
      <c r="AX232" s="6">
        <f t="shared" ref="AX232" si="1895">(O232-O231)/O231</f>
        <v>5.5555555555555558E-3</v>
      </c>
      <c r="AZ232" s="2">
        <f t="shared" ref="AZ232" si="1896">E232/B232</f>
        <v>1.9936205500450704E-2</v>
      </c>
      <c r="BA232" s="17">
        <f t="shared" ref="BA232" si="1897">AF232/AE232</f>
        <v>8.2767032584073877E-2</v>
      </c>
      <c r="BB232" s="2">
        <f t="shared" ref="BB232" si="1898">H232/E232</f>
        <v>4.598092643051771E-2</v>
      </c>
      <c r="BC232" s="2">
        <f t="shared" ref="BC232" si="1899">(H232-J232)/E232</f>
        <v>4.0786784741144416E-2</v>
      </c>
      <c r="BD232" s="2">
        <f t="shared" ref="BD232" si="1900">J232/E232</f>
        <v>5.1941416893732974E-3</v>
      </c>
      <c r="BE232" s="2">
        <f t="shared" ref="BE232" si="1901">M232/E232</f>
        <v>0.48884536784741145</v>
      </c>
      <c r="BF232" s="2">
        <f t="shared" ref="BF232" si="1902">N232/E232</f>
        <v>0.43434945504087191</v>
      </c>
      <c r="BG232" s="2">
        <f t="shared" ref="BG232" si="1903">O232/E232</f>
        <v>3.0824250681198911E-2</v>
      </c>
      <c r="BH232" s="2">
        <f t="shared" ref="BH232" si="1904">I232/G232</f>
        <v>7.62617417608661E-2</v>
      </c>
      <c r="BI232" s="2">
        <f t="shared" ref="BI232" si="1905">J232/G232</f>
        <v>9.7118293265403607E-3</v>
      </c>
      <c r="BJ232" s="2">
        <f t="shared" ref="BJ232" si="1906">M232/G232</f>
        <v>0.91402642891259356</v>
      </c>
    </row>
    <row r="233" spans="1:62">
      <c r="A233" s="4">
        <v>44122</v>
      </c>
      <c r="B233">
        <f>Foglio1!S4</f>
        <v>595469</v>
      </c>
      <c r="C233">
        <f>Foglio1!T4</f>
        <v>426503</v>
      </c>
      <c r="E233">
        <f>Foglio1!R4</f>
        <v>12292</v>
      </c>
      <c r="G233">
        <f>Foglio1!K4</f>
        <v>6790</v>
      </c>
      <c r="H233" s="5">
        <f>Foglio1!I4</f>
        <v>563</v>
      </c>
      <c r="I233" s="5">
        <f>Foglio1!G4</f>
        <v>493</v>
      </c>
      <c r="J233" s="5">
        <f>Foglio1!H4</f>
        <v>70</v>
      </c>
      <c r="K233" s="5"/>
      <c r="M233" s="5">
        <f>Foglio1!J4</f>
        <v>6227</v>
      </c>
      <c r="N233" s="5">
        <f>Foglio1!N4</f>
        <v>5137</v>
      </c>
      <c r="O233" s="5">
        <f>Foglio1!O4</f>
        <v>365</v>
      </c>
      <c r="Q233">
        <f t="shared" ref="Q233" si="1907">H233+L233</f>
        <v>563</v>
      </c>
      <c r="R233">
        <f t="shared" ref="R233" si="1908">Q233+N233+O233</f>
        <v>6065</v>
      </c>
      <c r="Z233">
        <f t="shared" ref="Z233" si="1909">N233</f>
        <v>5137</v>
      </c>
      <c r="AA233">
        <f t="shared" ref="AA233" si="1910">M233</f>
        <v>6227</v>
      </c>
      <c r="AB233">
        <f t="shared" ref="AB233" si="1911">H233</f>
        <v>563</v>
      </c>
      <c r="AC233">
        <f t="shared" ref="AC233" si="1912">O233</f>
        <v>365</v>
      </c>
      <c r="AE233" s="3">
        <f t="shared" ref="AE233" si="1913">B233-B232</f>
        <v>6390</v>
      </c>
      <c r="AF233" s="3">
        <f t="shared" ref="AF233" si="1914">E233-E232</f>
        <v>548</v>
      </c>
      <c r="AG233" s="3">
        <f t="shared" ref="AG233" si="1915">G233-G232</f>
        <v>509</v>
      </c>
      <c r="AH233" s="3">
        <f t="shared" ref="AH233" si="1916">H233-H232</f>
        <v>23</v>
      </c>
      <c r="AI233" s="3">
        <f t="shared" ref="AI233" si="1917">J233-J232</f>
        <v>9</v>
      </c>
      <c r="AJ233" s="3">
        <f t="shared" ref="AJ233" si="1918">M233-M232</f>
        <v>486</v>
      </c>
      <c r="AK233" s="3">
        <f t="shared" ref="AK233" si="1919">N233-N232</f>
        <v>36</v>
      </c>
      <c r="AL233" s="3">
        <f t="shared" ref="AL233" si="1920">O233-O232</f>
        <v>3</v>
      </c>
      <c r="AM233" s="3"/>
      <c r="AN233" s="3">
        <f t="shared" ref="AN233" si="1921">AE233-AF233</f>
        <v>5842</v>
      </c>
      <c r="AO233" s="3">
        <f t="shared" ref="AO233" si="1922">AF233</f>
        <v>548</v>
      </c>
      <c r="AQ233" s="6">
        <f t="shared" ref="AQ233" si="1923">(B233-B232)/B232</f>
        <v>1.0847441514635557E-2</v>
      </c>
      <c r="AR233" s="6">
        <f t="shared" ref="AR233" si="1924">(E233-E232)/E232</f>
        <v>4.6662125340599457E-2</v>
      </c>
      <c r="AS233" s="6">
        <f t="shared" ref="AS233" si="1925">(G233-G232)/G232</f>
        <v>8.1038051265722014E-2</v>
      </c>
      <c r="AT233" s="6">
        <f t="shared" ref="AT233" si="1926">(H233-H232)/H232</f>
        <v>4.2592592592592592E-2</v>
      </c>
      <c r="AU233" s="6">
        <f t="shared" ref="AU233" si="1927">(J233-J232)/J232</f>
        <v>0.14754098360655737</v>
      </c>
      <c r="AV233" s="6">
        <f t="shared" ref="AV233" si="1928">(M233-M232)/M232</f>
        <v>8.4654241421355164E-2</v>
      </c>
      <c r="AW233" s="6">
        <f t="shared" ref="AW233" si="1929">(N233-N232)/N232</f>
        <v>7.0574397177024109E-3</v>
      </c>
      <c r="AX233" s="6">
        <f t="shared" ref="AX233" si="1930">(O233-O232)/O232</f>
        <v>8.2872928176795577E-3</v>
      </c>
      <c r="AZ233" s="2">
        <f t="shared" ref="AZ233" si="1931">E233/B233</f>
        <v>2.0642552341095841E-2</v>
      </c>
      <c r="BA233" s="17">
        <f t="shared" ref="BA233" si="1932">AF233/AE233</f>
        <v>8.5758998435054773E-2</v>
      </c>
      <c r="BB233" s="2">
        <f t="shared" ref="BB233" si="1933">H233/E233</f>
        <v>4.5802147738366418E-2</v>
      </c>
      <c r="BC233" s="2">
        <f t="shared" ref="BC233" si="1934">(H233-J233)/E233</f>
        <v>4.0107386918320859E-2</v>
      </c>
      <c r="BD233" s="2">
        <f t="shared" ref="BD233" si="1935">J233/E233</f>
        <v>5.6947608200455585E-3</v>
      </c>
      <c r="BE233" s="2">
        <f t="shared" ref="BE233" si="1936">M233/E233</f>
        <v>0.50658965180605275</v>
      </c>
      <c r="BF233" s="2">
        <f t="shared" ref="BF233" si="1937">N233/E233</f>
        <v>0.41791409046534334</v>
      </c>
      <c r="BG233" s="2">
        <f t="shared" ref="BG233" si="1938">O233/E233</f>
        <v>2.9694109990237551E-2</v>
      </c>
      <c r="BH233" s="2">
        <f t="shared" ref="BH233" si="1939">I233/G233</f>
        <v>7.2606774668630344E-2</v>
      </c>
      <c r="BI233" s="2">
        <f t="shared" ref="BI233" si="1940">J233/G233</f>
        <v>1.0309278350515464E-2</v>
      </c>
      <c r="BJ233" s="2">
        <f t="shared" ref="BJ233" si="1941">M233/G233</f>
        <v>0.91708394698085416</v>
      </c>
    </row>
    <row r="234" spans="1:62">
      <c r="A234" s="4">
        <v>44123</v>
      </c>
      <c r="B234">
        <f>Foglio1!S5</f>
        <v>598721</v>
      </c>
      <c r="C234">
        <f>Foglio1!T5</f>
        <v>428508</v>
      </c>
      <c r="E234">
        <f>Foglio1!R5</f>
        <v>12654</v>
      </c>
      <c r="G234">
        <f>Foglio1!K5</f>
        <v>7019</v>
      </c>
      <c r="H234" s="5">
        <f>Foglio1!I5</f>
        <v>593</v>
      </c>
      <c r="I234" s="5">
        <f>Foglio1!G5</f>
        <v>521</v>
      </c>
      <c r="J234" s="5">
        <f>Foglio1!H5</f>
        <v>72</v>
      </c>
      <c r="K234" s="5"/>
      <c r="M234" s="5">
        <f>Foglio1!J5</f>
        <v>6426</v>
      </c>
      <c r="N234" s="5">
        <f>Foglio1!N5</f>
        <v>5267</v>
      </c>
      <c r="O234" s="5">
        <f>Foglio1!O5</f>
        <v>368</v>
      </c>
      <c r="Q234">
        <f>H234+L234</f>
        <v>593</v>
      </c>
      <c r="R234">
        <f>Q234+N234+O234</f>
        <v>6228</v>
      </c>
      <c r="Z234">
        <f>N234</f>
        <v>5267</v>
      </c>
      <c r="AA234">
        <f>M234</f>
        <v>6426</v>
      </c>
      <c r="AB234">
        <f>H234</f>
        <v>593</v>
      </c>
      <c r="AC234">
        <f>O234</f>
        <v>368</v>
      </c>
      <c r="AE234" s="3">
        <f>B234-B233</f>
        <v>3252</v>
      </c>
      <c r="AF234" s="3">
        <f>E234-E233</f>
        <v>362</v>
      </c>
      <c r="AG234" s="3">
        <f>G234-G233</f>
        <v>229</v>
      </c>
      <c r="AH234" s="3">
        <f>H234-H233</f>
        <v>30</v>
      </c>
      <c r="AI234" s="3">
        <f>J234-J233</f>
        <v>2</v>
      </c>
      <c r="AJ234" s="3">
        <f>M234-M233</f>
        <v>199</v>
      </c>
      <c r="AK234" s="3">
        <f>N234-N233</f>
        <v>130</v>
      </c>
      <c r="AL234" s="3">
        <f>O234-O233</f>
        <v>3</v>
      </c>
      <c r="AM234" s="3"/>
      <c r="AN234" s="3">
        <f>AE234-AF234</f>
        <v>2890</v>
      </c>
      <c r="AO234" s="3">
        <f>AF234</f>
        <v>362</v>
      </c>
      <c r="AQ234" s="6">
        <f>(B234-B233)/B233</f>
        <v>5.4612414752069375E-3</v>
      </c>
      <c r="AR234" s="6">
        <f>(E234-E233)/E233</f>
        <v>2.9450048812235601E-2</v>
      </c>
      <c r="AS234" s="6">
        <f>(G234-G233)/G233</f>
        <v>3.3726067746686302E-2</v>
      </c>
      <c r="AT234" s="6">
        <f>(H234-H233)/H233</f>
        <v>5.328596802841918E-2</v>
      </c>
      <c r="AU234" s="6">
        <f>(J234-J233)/J233</f>
        <v>2.8571428571428571E-2</v>
      </c>
      <c r="AV234" s="6">
        <f>(M234-M233)/M233</f>
        <v>3.1957603982656173E-2</v>
      </c>
      <c r="AW234" s="6">
        <f>(N234-N233)/N233</f>
        <v>2.5306599182402179E-2</v>
      </c>
      <c r="AX234" s="6">
        <f>(O234-O233)/O233</f>
        <v>8.21917808219178E-3</v>
      </c>
      <c r="AZ234" s="2">
        <f>E234/B234</f>
        <v>2.113505288773903E-2</v>
      </c>
      <c r="BA234" s="17">
        <f>AF234/AE234</f>
        <v>0.11131611316113162</v>
      </c>
      <c r="BB234" s="2">
        <f>H234/E234</f>
        <v>4.686265212581002E-2</v>
      </c>
      <c r="BC234" s="2">
        <f>(H234-J234)/E234</f>
        <v>4.1172751699067492E-2</v>
      </c>
      <c r="BD234" s="2">
        <f>J234/E234</f>
        <v>5.6899004267425323E-3</v>
      </c>
      <c r="BE234" s="2">
        <f>M234/E234</f>
        <v>0.50782361308677093</v>
      </c>
      <c r="BF234" s="2">
        <f>N234/E234</f>
        <v>0.41623202149517941</v>
      </c>
      <c r="BG234" s="2">
        <f>O234/E234</f>
        <v>2.908171329223961E-2</v>
      </c>
      <c r="BH234" s="2">
        <f>I234/G234</f>
        <v>7.4227097877190479E-2</v>
      </c>
      <c r="BI234" s="2">
        <f>J234/G234</f>
        <v>1.0257871491665479E-2</v>
      </c>
      <c r="BJ234" s="2">
        <f>M234/G234</f>
        <v>0.91551503063114403</v>
      </c>
    </row>
    <row r="235" spans="1:62">
      <c r="A235" s="4">
        <v>44124</v>
      </c>
      <c r="B235">
        <f>Foglio1!S6</f>
        <v>606852</v>
      </c>
      <c r="C235">
        <f>Foglio1!T6</f>
        <v>434040</v>
      </c>
      <c r="E235">
        <f>Foglio1!R6</f>
        <v>13228</v>
      </c>
      <c r="G235">
        <f>Foglio1!K6</f>
        <v>7497</v>
      </c>
      <c r="H235" s="5">
        <f>Foglio1!I6</f>
        <v>619</v>
      </c>
      <c r="I235" s="5">
        <f>Foglio1!G6</f>
        <v>542</v>
      </c>
      <c r="J235" s="5">
        <f>Foglio1!H6</f>
        <v>77</v>
      </c>
      <c r="K235" s="5"/>
      <c r="M235" s="5">
        <f>Foglio1!J6</f>
        <v>6878</v>
      </c>
      <c r="N235" s="5">
        <f>Foglio1!N6</f>
        <v>5353</v>
      </c>
      <c r="O235" s="5">
        <f>Foglio1!O6</f>
        <v>378</v>
      </c>
      <c r="Q235">
        <f t="shared" ref="Q235:Q236" si="1942">H235+L235</f>
        <v>619</v>
      </c>
      <c r="R235">
        <f t="shared" ref="R235:R236" si="1943">Q235+N235+O235</f>
        <v>6350</v>
      </c>
      <c r="Z235">
        <f t="shared" ref="Z235:Z236" si="1944">N235</f>
        <v>5353</v>
      </c>
      <c r="AA235">
        <f t="shared" ref="AA235:AA236" si="1945">M235</f>
        <v>6878</v>
      </c>
      <c r="AB235">
        <f t="shared" ref="AB235:AB236" si="1946">H235</f>
        <v>619</v>
      </c>
      <c r="AC235">
        <f t="shared" ref="AC235:AC236" si="1947">O235</f>
        <v>378</v>
      </c>
      <c r="AE235" s="3">
        <f t="shared" ref="AE235:AE236" si="1948">B235-B234</f>
        <v>8131</v>
      </c>
      <c r="AF235" s="3">
        <f t="shared" ref="AF235:AF236" si="1949">E235-E234</f>
        <v>574</v>
      </c>
      <c r="AG235" s="3">
        <f t="shared" ref="AG235:AG236" si="1950">G235-G234</f>
        <v>478</v>
      </c>
      <c r="AH235" s="3">
        <f t="shared" ref="AH235:AH236" si="1951">H235-H234</f>
        <v>26</v>
      </c>
      <c r="AI235" s="3">
        <f t="shared" ref="AI235:AI236" si="1952">J235-J234</f>
        <v>5</v>
      </c>
      <c r="AJ235" s="3">
        <f t="shared" ref="AJ235:AJ236" si="1953">M235-M234</f>
        <v>452</v>
      </c>
      <c r="AK235" s="3">
        <f t="shared" ref="AK235:AK236" si="1954">N235-N234</f>
        <v>86</v>
      </c>
      <c r="AL235" s="3">
        <f t="shared" ref="AL235:AL236" si="1955">O235-O234</f>
        <v>10</v>
      </c>
      <c r="AM235" s="3"/>
      <c r="AN235" s="3">
        <f t="shared" ref="AN235:AN236" si="1956">AE235-AF235</f>
        <v>7557</v>
      </c>
      <c r="AO235" s="3">
        <f t="shared" ref="AO235:AO236" si="1957">AF235</f>
        <v>574</v>
      </c>
      <c r="AQ235" s="6">
        <f t="shared" ref="AQ235:AQ236" si="1958">(B235-B234)/B234</f>
        <v>1.3580616013134665E-2</v>
      </c>
      <c r="AR235" s="6">
        <f t="shared" ref="AR235:AR236" si="1959">(E235-E234)/E234</f>
        <v>4.5361150624308517E-2</v>
      </c>
      <c r="AS235" s="6">
        <f t="shared" ref="AS235:AS236" si="1960">(G235-G234)/G234</f>
        <v>6.8100869069668044E-2</v>
      </c>
      <c r="AT235" s="6">
        <f t="shared" ref="AT235:AT236" si="1961">(H235-H234)/H234</f>
        <v>4.3844856661045532E-2</v>
      </c>
      <c r="AU235" s="6">
        <f t="shared" ref="AU235:AU236" si="1962">(J235-J234)/J234</f>
        <v>6.9444444444444448E-2</v>
      </c>
      <c r="AV235" s="6">
        <f t="shared" ref="AV235:AV236" si="1963">(M235-M234)/M234</f>
        <v>7.033924680983504E-2</v>
      </c>
      <c r="AW235" s="6">
        <f t="shared" ref="AW235:AW236" si="1964">(N235-N234)/N234</f>
        <v>1.6328080501234098E-2</v>
      </c>
      <c r="AX235" s="6">
        <f t="shared" ref="AX235:AX236" si="1965">(O235-O234)/O234</f>
        <v>2.717391304347826E-2</v>
      </c>
      <c r="AZ235" s="2">
        <f t="shared" ref="AZ235:AZ236" si="1966">E235/B235</f>
        <v>2.1797736515657855E-2</v>
      </c>
      <c r="BA235" s="17">
        <f t="shared" ref="BA235:BA236" si="1967">AF235/AE235</f>
        <v>7.059402287541508E-2</v>
      </c>
      <c r="BB235" s="2">
        <f t="shared" ref="BB235:BB236" si="1968">H235/E235</f>
        <v>4.6794677955851224E-2</v>
      </c>
      <c r="BC235" s="2">
        <f t="shared" ref="BC235:BC236" si="1969">(H235-J235)/E235</f>
        <v>4.0973692168128212E-2</v>
      </c>
      <c r="BD235" s="2">
        <f t="shared" ref="BD235:BD236" si="1970">J235/E235</f>
        <v>5.8209857877230117E-3</v>
      </c>
      <c r="BE235" s="2">
        <f t="shared" ref="BE235:BE236" si="1971">M235/E235</f>
        <v>0.51995766555790746</v>
      </c>
      <c r="BF235" s="2">
        <f t="shared" ref="BF235:BF236" si="1972">N235/E235</f>
        <v>0.40467190807378289</v>
      </c>
      <c r="BG235" s="2">
        <f t="shared" ref="BG235:BG236" si="1973">O235/E235</f>
        <v>2.8575748412458423E-2</v>
      </c>
      <c r="BH235" s="2">
        <f t="shared" ref="BH235:BH236" si="1974">I235/G235</f>
        <v>7.2295584900626916E-2</v>
      </c>
      <c r="BI235" s="2">
        <f t="shared" ref="BI235:BI236" si="1975">J235/G235</f>
        <v>1.027077497665733E-2</v>
      </c>
      <c r="BJ235" s="2">
        <f t="shared" ref="BJ235:BJ236" si="1976">M235/G235</f>
        <v>0.91743364012271578</v>
      </c>
    </row>
    <row r="236" spans="1:62">
      <c r="A236" s="4">
        <v>44125</v>
      </c>
      <c r="B236">
        <f>Foglio1!S7</f>
        <v>614264</v>
      </c>
      <c r="C236">
        <f>Foglio1!T7</f>
        <v>437540</v>
      </c>
      <c r="E236">
        <f>Foglio1!R7</f>
        <v>13790</v>
      </c>
      <c r="G236">
        <f>Foglio1!K7</f>
        <v>7850</v>
      </c>
      <c r="H236" s="5">
        <f>Foglio1!I7</f>
        <v>648</v>
      </c>
      <c r="I236" s="5">
        <f>Foglio1!G7</f>
        <v>565</v>
      </c>
      <c r="J236" s="5">
        <f>Foglio1!H7</f>
        <v>83</v>
      </c>
      <c r="K236" s="5"/>
      <c r="M236" s="5">
        <f>Foglio1!J7</f>
        <v>7202</v>
      </c>
      <c r="N236" s="5">
        <f>Foglio1!N7</f>
        <v>5551</v>
      </c>
      <c r="O236" s="5">
        <f>Foglio1!O7</f>
        <v>389</v>
      </c>
      <c r="Q236">
        <f t="shared" si="1942"/>
        <v>648</v>
      </c>
      <c r="R236">
        <f t="shared" si="1943"/>
        <v>6588</v>
      </c>
      <c r="Z236">
        <f t="shared" si="1944"/>
        <v>5551</v>
      </c>
      <c r="AA236">
        <f t="shared" si="1945"/>
        <v>7202</v>
      </c>
      <c r="AB236">
        <f t="shared" si="1946"/>
        <v>648</v>
      </c>
      <c r="AC236">
        <f t="shared" si="1947"/>
        <v>389</v>
      </c>
      <c r="AE236" s="3">
        <f t="shared" si="1948"/>
        <v>7412</v>
      </c>
      <c r="AF236" s="3">
        <f t="shared" si="1949"/>
        <v>562</v>
      </c>
      <c r="AG236" s="3">
        <f t="shared" si="1950"/>
        <v>353</v>
      </c>
      <c r="AH236" s="3">
        <f t="shared" si="1951"/>
        <v>29</v>
      </c>
      <c r="AI236" s="3">
        <f t="shared" si="1952"/>
        <v>6</v>
      </c>
      <c r="AJ236" s="3">
        <f t="shared" si="1953"/>
        <v>324</v>
      </c>
      <c r="AK236" s="3">
        <f t="shared" si="1954"/>
        <v>198</v>
      </c>
      <c r="AL236" s="3">
        <f t="shared" si="1955"/>
        <v>11</v>
      </c>
      <c r="AM236" s="3"/>
      <c r="AN236" s="3">
        <f t="shared" si="1956"/>
        <v>6850</v>
      </c>
      <c r="AO236" s="3">
        <f t="shared" si="1957"/>
        <v>562</v>
      </c>
      <c r="AQ236" s="6">
        <f t="shared" si="1958"/>
        <v>1.2213851153164198E-2</v>
      </c>
      <c r="AR236" s="6">
        <f t="shared" si="1959"/>
        <v>4.2485636528575746E-2</v>
      </c>
      <c r="AS236" s="6">
        <f t="shared" si="1960"/>
        <v>4.708550086701347E-2</v>
      </c>
      <c r="AT236" s="6">
        <f t="shared" si="1961"/>
        <v>4.6849757673667204E-2</v>
      </c>
      <c r="AU236" s="6">
        <f t="shared" si="1962"/>
        <v>7.792207792207792E-2</v>
      </c>
      <c r="AV236" s="6">
        <f t="shared" si="1963"/>
        <v>4.710671706891538E-2</v>
      </c>
      <c r="AW236" s="6">
        <f t="shared" si="1964"/>
        <v>3.6988604520829443E-2</v>
      </c>
      <c r="AX236" s="6">
        <f t="shared" si="1965"/>
        <v>2.9100529100529099E-2</v>
      </c>
      <c r="AZ236" s="2">
        <f t="shared" si="1966"/>
        <v>2.2449630777646095E-2</v>
      </c>
      <c r="BA236" s="17">
        <f t="shared" si="1967"/>
        <v>7.5822989746357261E-2</v>
      </c>
      <c r="BB236" s="2">
        <f t="shared" si="1968"/>
        <v>4.6990572878897754E-2</v>
      </c>
      <c r="BC236" s="2">
        <f t="shared" si="1969"/>
        <v>4.0971718636693258E-2</v>
      </c>
      <c r="BD236" s="2">
        <f t="shared" si="1970"/>
        <v>6.0188542422044957E-3</v>
      </c>
      <c r="BE236" s="2">
        <f t="shared" si="1971"/>
        <v>0.52226250906453953</v>
      </c>
      <c r="BF236" s="2">
        <f t="shared" si="1972"/>
        <v>0.40253807106598982</v>
      </c>
      <c r="BG236" s="2">
        <f t="shared" si="1973"/>
        <v>2.820884699057288E-2</v>
      </c>
      <c r="BH236" s="2">
        <f t="shared" si="1974"/>
        <v>7.1974522292993628E-2</v>
      </c>
      <c r="BI236" s="2">
        <f t="shared" si="1975"/>
        <v>1.0573248407643312E-2</v>
      </c>
      <c r="BJ236" s="2">
        <f t="shared" si="1976"/>
        <v>0.9174522292993631</v>
      </c>
    </row>
    <row r="237" spans="1:62">
      <c r="A237" s="4">
        <v>44126</v>
      </c>
      <c r="B237">
        <f>Foglio1!S8</f>
        <v>621996</v>
      </c>
      <c r="C237">
        <f>Foglio1!T8</f>
        <v>442472</v>
      </c>
      <c r="E237">
        <f>Foglio1!R8</f>
        <v>14586</v>
      </c>
      <c r="G237">
        <f>Foglio1!K8</f>
        <v>8540</v>
      </c>
      <c r="H237" s="5">
        <f>Foglio1!I8</f>
        <v>677</v>
      </c>
      <c r="I237" s="5">
        <f>Foglio1!G8</f>
        <v>588</v>
      </c>
      <c r="J237" s="5">
        <f>Foglio1!H8</f>
        <v>89</v>
      </c>
      <c r="K237" s="5"/>
      <c r="M237" s="5">
        <f>Foglio1!J8</f>
        <v>7863</v>
      </c>
      <c r="N237" s="5">
        <f>Foglio1!N8</f>
        <v>5649</v>
      </c>
      <c r="O237" s="5">
        <f>Foglio1!O8</f>
        <v>397</v>
      </c>
      <c r="Q237">
        <f t="shared" ref="Q237" si="1977">H237+L237</f>
        <v>677</v>
      </c>
      <c r="R237">
        <f t="shared" ref="R237" si="1978">Q237+N237+O237</f>
        <v>6723</v>
      </c>
      <c r="Z237">
        <f t="shared" ref="Z237" si="1979">N237</f>
        <v>5649</v>
      </c>
      <c r="AA237">
        <f t="shared" ref="AA237" si="1980">M237</f>
        <v>7863</v>
      </c>
      <c r="AB237">
        <f t="shared" ref="AB237" si="1981">H237</f>
        <v>677</v>
      </c>
      <c r="AC237">
        <f t="shared" ref="AC237" si="1982">O237</f>
        <v>397</v>
      </c>
      <c r="AE237" s="3">
        <f t="shared" ref="AE237" si="1983">B237-B236</f>
        <v>7732</v>
      </c>
      <c r="AF237" s="3">
        <f t="shared" ref="AF237" si="1984">E237-E236</f>
        <v>796</v>
      </c>
      <c r="AG237" s="3">
        <f t="shared" ref="AG237" si="1985">G237-G236</f>
        <v>690</v>
      </c>
      <c r="AH237" s="3">
        <f t="shared" ref="AH237" si="1986">H237-H236</f>
        <v>29</v>
      </c>
      <c r="AI237" s="3">
        <f t="shared" ref="AI237" si="1987">J237-J236</f>
        <v>6</v>
      </c>
      <c r="AJ237" s="3">
        <f t="shared" ref="AJ237" si="1988">M237-M236</f>
        <v>661</v>
      </c>
      <c r="AK237" s="3">
        <f t="shared" ref="AK237" si="1989">N237-N236</f>
        <v>98</v>
      </c>
      <c r="AL237" s="3">
        <f t="shared" ref="AL237" si="1990">O237-O236</f>
        <v>8</v>
      </c>
      <c r="AM237" s="3"/>
      <c r="AN237" s="3">
        <f t="shared" ref="AN237" si="1991">AE237-AF237</f>
        <v>6936</v>
      </c>
      <c r="AO237" s="3">
        <f t="shared" ref="AO237" si="1992">AF237</f>
        <v>796</v>
      </c>
      <c r="AQ237" s="6">
        <f t="shared" ref="AQ237" si="1993">(B237-B236)/B236</f>
        <v>1.2587421694906424E-2</v>
      </c>
      <c r="AR237" s="6">
        <f t="shared" ref="AR237" si="1994">(E237-E236)/E236</f>
        <v>5.772298767222625E-2</v>
      </c>
      <c r="AS237" s="6">
        <f t="shared" ref="AS237" si="1995">(G237-G236)/G236</f>
        <v>8.7898089171974517E-2</v>
      </c>
      <c r="AT237" s="6">
        <f t="shared" ref="AT237" si="1996">(H237-H236)/H236</f>
        <v>4.4753086419753084E-2</v>
      </c>
      <c r="AU237" s="6">
        <f t="shared" ref="AU237" si="1997">(J237-J236)/J236</f>
        <v>7.2289156626506021E-2</v>
      </c>
      <c r="AV237" s="6">
        <f t="shared" ref="AV237" si="1998">(M237-M236)/M236</f>
        <v>9.1780061094140511E-2</v>
      </c>
      <c r="AW237" s="6">
        <f t="shared" ref="AW237" si="1999">(N237-N236)/N236</f>
        <v>1.7654476670870115E-2</v>
      </c>
      <c r="AX237" s="6">
        <f t="shared" ref="AX237" si="2000">(O237-O236)/O236</f>
        <v>2.056555269922879E-2</v>
      </c>
      <c r="AZ237" s="2">
        <f t="shared" ref="AZ237" si="2001">E237/B237</f>
        <v>2.3450311577566416E-2</v>
      </c>
      <c r="BA237" s="17">
        <f t="shared" ref="BA237" si="2002">AF237/AE237</f>
        <v>0.10294878427315055</v>
      </c>
      <c r="BB237" s="2">
        <f t="shared" ref="BB237" si="2003">H237/E237</f>
        <v>4.6414369943781709E-2</v>
      </c>
      <c r="BC237" s="2">
        <f t="shared" ref="BC237" si="2004">(H237-J237)/E237</f>
        <v>4.0312628547922669E-2</v>
      </c>
      <c r="BD237" s="2">
        <f t="shared" ref="BD237" si="2005">J237/E237</f>
        <v>6.1017413958590425E-3</v>
      </c>
      <c r="BE237" s="2">
        <f t="shared" ref="BE237" si="2006">M237/E237</f>
        <v>0.5390785684903332</v>
      </c>
      <c r="BF237" s="2">
        <f t="shared" ref="BF237" si="2007">N237/E237</f>
        <v>0.38728918140682844</v>
      </c>
      <c r="BG237" s="2">
        <f t="shared" ref="BG237" si="2008">O237/E237</f>
        <v>2.7217880159056629E-2</v>
      </c>
      <c r="BH237" s="2">
        <f t="shared" ref="BH237" si="2009">I237/G237</f>
        <v>6.8852459016393447E-2</v>
      </c>
      <c r="BI237" s="2">
        <f t="shared" ref="BI237" si="2010">J237/G237</f>
        <v>1.0421545667447307E-2</v>
      </c>
      <c r="BJ237" s="2">
        <f t="shared" ref="BJ237" si="2011">M237/G237</f>
        <v>0.92072599531615928</v>
      </c>
    </row>
    <row r="238" spans="1:62">
      <c r="A238" s="4">
        <v>44127</v>
      </c>
      <c r="B238">
        <f>Foglio1!S9</f>
        <v>630011</v>
      </c>
      <c r="C238">
        <f>Foglio1!T9</f>
        <v>447704</v>
      </c>
      <c r="E238">
        <f>Foglio1!R9</f>
        <v>15316</v>
      </c>
      <c r="G238">
        <f>Foglio1!K9</f>
        <v>9136</v>
      </c>
      <c r="H238" s="5">
        <f>Foglio1!I9</f>
        <v>682</v>
      </c>
      <c r="I238" s="5">
        <f>Foglio1!G9</f>
        <v>593</v>
      </c>
      <c r="J238" s="5">
        <f>Foglio1!H9</f>
        <v>89</v>
      </c>
      <c r="K238" s="5"/>
      <c r="M238" s="5">
        <f>Foglio1!J9</f>
        <v>8454</v>
      </c>
      <c r="N238" s="5">
        <f>Foglio1!N9</f>
        <v>5772</v>
      </c>
      <c r="O238" s="5">
        <f>Foglio1!O9</f>
        <v>408</v>
      </c>
      <c r="Q238">
        <f t="shared" ref="Q238" si="2012">H238+L238</f>
        <v>682</v>
      </c>
      <c r="R238">
        <f t="shared" ref="R238" si="2013">Q238+N238+O238</f>
        <v>6862</v>
      </c>
      <c r="Z238">
        <f t="shared" ref="Z238" si="2014">N238</f>
        <v>5772</v>
      </c>
      <c r="AA238">
        <f t="shared" ref="AA238" si="2015">M238</f>
        <v>8454</v>
      </c>
      <c r="AB238">
        <f t="shared" ref="AB238" si="2016">H238</f>
        <v>682</v>
      </c>
      <c r="AC238">
        <f t="shared" ref="AC238" si="2017">O238</f>
        <v>408</v>
      </c>
      <c r="AE238" s="3">
        <f t="shared" ref="AE238" si="2018">B238-B237</f>
        <v>8015</v>
      </c>
      <c r="AF238" s="3">
        <f t="shared" ref="AF238" si="2019">E238-E237</f>
        <v>730</v>
      </c>
      <c r="AG238" s="3">
        <f t="shared" ref="AG238" si="2020">G238-G237</f>
        <v>596</v>
      </c>
      <c r="AH238" s="3">
        <f t="shared" ref="AH238" si="2021">H238-H237</f>
        <v>5</v>
      </c>
      <c r="AI238" s="3">
        <f t="shared" ref="AI238" si="2022">J238-J237</f>
        <v>0</v>
      </c>
      <c r="AJ238" s="3">
        <f t="shared" ref="AJ238" si="2023">M238-M237</f>
        <v>591</v>
      </c>
      <c r="AK238" s="3">
        <f t="shared" ref="AK238" si="2024">N238-N237</f>
        <v>123</v>
      </c>
      <c r="AL238" s="3">
        <f t="shared" ref="AL238" si="2025">O238-O237</f>
        <v>11</v>
      </c>
      <c r="AM238" s="3"/>
      <c r="AN238" s="3">
        <f t="shared" ref="AN238" si="2026">AE238-AF238</f>
        <v>7285</v>
      </c>
      <c r="AO238" s="3">
        <f t="shared" ref="AO238" si="2027">AF238</f>
        <v>730</v>
      </c>
      <c r="AQ238" s="6">
        <f t="shared" ref="AQ238" si="2028">(B238-B237)/B237</f>
        <v>1.2885934957781078E-2</v>
      </c>
      <c r="AR238" s="6">
        <f t="shared" ref="AR238" si="2029">(E238-E237)/E237</f>
        <v>5.004799122446181E-2</v>
      </c>
      <c r="AS238" s="6">
        <f t="shared" ref="AS238" si="2030">(G238-G237)/G237</f>
        <v>6.9789227166276349E-2</v>
      </c>
      <c r="AT238" s="6">
        <f t="shared" ref="AT238" si="2031">(H238-H237)/H237</f>
        <v>7.385524372230428E-3</v>
      </c>
      <c r="AU238" s="6">
        <f t="shared" ref="AU238" si="2032">(J238-J237)/J237</f>
        <v>0</v>
      </c>
      <c r="AV238" s="6">
        <f t="shared" ref="AV238" si="2033">(M238-M237)/M237</f>
        <v>7.5162151850438758E-2</v>
      </c>
      <c r="AW238" s="6">
        <f t="shared" ref="AW238" si="2034">(N238-N237)/N237</f>
        <v>2.1773765268189062E-2</v>
      </c>
      <c r="AX238" s="6">
        <f t="shared" ref="AX238" si="2035">(O238-O237)/O237</f>
        <v>2.7707808564231738E-2</v>
      </c>
      <c r="AZ238" s="2">
        <f t="shared" ref="AZ238" si="2036">E238/B238</f>
        <v>2.4310686638804719E-2</v>
      </c>
      <c r="BA238" s="17">
        <f t="shared" ref="BA238" si="2037">AF238/AE238</f>
        <v>9.107922645040549E-2</v>
      </c>
      <c r="BB238" s="2">
        <f t="shared" ref="BB238" si="2038">H238/E238</f>
        <v>4.4528597545050924E-2</v>
      </c>
      <c r="BC238" s="2">
        <f t="shared" ref="BC238" si="2039">(H238-J238)/E238</f>
        <v>3.8717680856620529E-2</v>
      </c>
      <c r="BD238" s="2">
        <f t="shared" ref="BD238" si="2040">J238/E238</f>
        <v>5.8109166884303997E-3</v>
      </c>
      <c r="BE238" s="2">
        <f t="shared" ref="BE238" si="2041">M238/E238</f>
        <v>0.5519717942021416</v>
      </c>
      <c r="BF238" s="2">
        <f t="shared" ref="BF238" si="2042">N238/E238</f>
        <v>0.37686079916427268</v>
      </c>
      <c r="BG238" s="2">
        <f t="shared" ref="BG238" si="2043">O238/E238</f>
        <v>2.6638809088534866E-2</v>
      </c>
      <c r="BH238" s="2">
        <f t="shared" ref="BH238" si="2044">I238/G238</f>
        <v>6.4908056042031523E-2</v>
      </c>
      <c r="BI238" s="2">
        <f t="shared" ref="BI238" si="2045">J238/G238</f>
        <v>9.7416812609457098E-3</v>
      </c>
      <c r="BJ238" s="2">
        <f t="shared" ref="BJ238" si="2046">M238/G238</f>
        <v>0.92535026269702281</v>
      </c>
    </row>
    <row r="239" spans="1:62">
      <c r="A239" s="4">
        <v>44128</v>
      </c>
      <c r="B239">
        <f>Foglio1!S10</f>
        <v>637158</v>
      </c>
      <c r="C239">
        <f>Foglio1!T10</f>
        <v>452738</v>
      </c>
      <c r="E239">
        <f>Foglio1!R10</f>
        <v>16202</v>
      </c>
      <c r="G239">
        <f>Foglio1!K10</f>
        <v>9889</v>
      </c>
      <c r="H239" s="5">
        <f>Foglio1!I10</f>
        <v>696</v>
      </c>
      <c r="I239" s="5">
        <f>Foglio1!G10</f>
        <v>606</v>
      </c>
      <c r="J239" s="5">
        <f>Foglio1!H10</f>
        <v>90</v>
      </c>
      <c r="K239" s="5"/>
      <c r="M239" s="5">
        <f>Foglio1!J10</f>
        <v>9193</v>
      </c>
      <c r="N239" s="5">
        <f>Foglio1!N10</f>
        <v>5896</v>
      </c>
      <c r="O239" s="5">
        <f>Foglio1!O10</f>
        <v>417</v>
      </c>
      <c r="Q239">
        <f t="shared" ref="Q239" si="2047">H239+L239</f>
        <v>696</v>
      </c>
      <c r="R239">
        <f t="shared" ref="R239" si="2048">Q239+N239+O239</f>
        <v>7009</v>
      </c>
      <c r="Z239">
        <f t="shared" ref="Z239" si="2049">N239</f>
        <v>5896</v>
      </c>
      <c r="AA239">
        <f t="shared" ref="AA239" si="2050">M239</f>
        <v>9193</v>
      </c>
      <c r="AB239">
        <f t="shared" ref="AB239" si="2051">H239</f>
        <v>696</v>
      </c>
      <c r="AC239">
        <f t="shared" ref="AC239" si="2052">O239</f>
        <v>417</v>
      </c>
      <c r="AE239" s="3">
        <f t="shared" ref="AE239" si="2053">B239-B238</f>
        <v>7147</v>
      </c>
      <c r="AF239" s="3">
        <f t="shared" ref="AF239" si="2054">E239-E238</f>
        <v>886</v>
      </c>
      <c r="AG239" s="3">
        <f t="shared" ref="AG239" si="2055">G239-G238</f>
        <v>753</v>
      </c>
      <c r="AH239" s="3">
        <f t="shared" ref="AH239" si="2056">H239-H238</f>
        <v>14</v>
      </c>
      <c r="AI239" s="3">
        <f t="shared" ref="AI239" si="2057">J239-J238</f>
        <v>1</v>
      </c>
      <c r="AJ239" s="3">
        <f t="shared" ref="AJ239" si="2058">M239-M238</f>
        <v>739</v>
      </c>
      <c r="AK239" s="3">
        <f t="shared" ref="AK239" si="2059">N239-N238</f>
        <v>124</v>
      </c>
      <c r="AL239" s="3">
        <f t="shared" ref="AL239" si="2060">O239-O238</f>
        <v>9</v>
      </c>
      <c r="AM239" s="3"/>
      <c r="AN239" s="3">
        <f t="shared" ref="AN239" si="2061">AE239-AF239</f>
        <v>6261</v>
      </c>
      <c r="AO239" s="3">
        <f t="shared" ref="AO239" si="2062">AF239</f>
        <v>886</v>
      </c>
      <c r="AQ239" s="6">
        <f t="shared" ref="AQ239" si="2063">(B239-B238)/B238</f>
        <v>1.1344246370301471E-2</v>
      </c>
      <c r="AR239" s="6">
        <f t="shared" ref="AR239" si="2064">(E239-E238)/E238</f>
        <v>5.7848002089318361E-2</v>
      </c>
      <c r="AS239" s="6">
        <f t="shared" ref="AS239" si="2065">(G239-G238)/G238</f>
        <v>8.2421190893169877E-2</v>
      </c>
      <c r="AT239" s="6">
        <f t="shared" ref="AT239" si="2066">(H239-H238)/H238</f>
        <v>2.0527859237536656E-2</v>
      </c>
      <c r="AU239" s="6">
        <f t="shared" ref="AU239" si="2067">(J239-J238)/J238</f>
        <v>1.1235955056179775E-2</v>
      </c>
      <c r="AV239" s="6">
        <f t="shared" ref="AV239" si="2068">(M239-M238)/M238</f>
        <v>8.7414241779039503E-2</v>
      </c>
      <c r="AW239" s="6">
        <f t="shared" ref="AW239" si="2069">(N239-N238)/N238</f>
        <v>2.1483021483021482E-2</v>
      </c>
      <c r="AX239" s="6">
        <f t="shared" ref="AX239" si="2070">(O239-O238)/O238</f>
        <v>2.2058823529411766E-2</v>
      </c>
      <c r="AZ239" s="2">
        <f t="shared" ref="AZ239" si="2071">E239/B239</f>
        <v>2.5428543626541612E-2</v>
      </c>
      <c r="BA239" s="17">
        <f t="shared" ref="BA239" si="2072">AF239/AE239</f>
        <v>0.12396809850286834</v>
      </c>
      <c r="BB239" s="2">
        <f t="shared" ref="BB239" si="2073">H239/E239</f>
        <v>4.2957659548203929E-2</v>
      </c>
      <c r="BC239" s="2">
        <f t="shared" ref="BC239" si="2074">(H239-J239)/E239</f>
        <v>3.7402789779039623E-2</v>
      </c>
      <c r="BD239" s="2">
        <f t="shared" ref="BD239" si="2075">J239/E239</f>
        <v>5.5548697691643004E-3</v>
      </c>
      <c r="BE239" s="2">
        <f t="shared" ref="BE239" si="2076">M239/E239</f>
        <v>0.5673990865325268</v>
      </c>
      <c r="BF239" s="2">
        <f t="shared" ref="BF239" si="2077">N239/E239</f>
        <v>0.36390569065547462</v>
      </c>
      <c r="BG239" s="2">
        <f t="shared" ref="BG239" si="2078">O239/E239</f>
        <v>2.5737563263794592E-2</v>
      </c>
      <c r="BH239" s="2">
        <f t="shared" ref="BH239" si="2079">I239/G239</f>
        <v>6.128021033471534E-2</v>
      </c>
      <c r="BI239" s="2">
        <f t="shared" ref="BI239" si="2080">J239/G239</f>
        <v>9.1010213368389117E-3</v>
      </c>
      <c r="BJ239" s="2">
        <f t="shared" ref="BJ239" si="2081">M239/G239</f>
        <v>0.9296187683284457</v>
      </c>
    </row>
    <row r="240" spans="1:62">
      <c r="A240" s="4">
        <v>44129</v>
      </c>
      <c r="B240">
        <f>Foglio1!S11</f>
        <v>642351</v>
      </c>
      <c r="C240">
        <f>Foglio1!T11</f>
        <v>456572</v>
      </c>
      <c r="E240">
        <f>Foglio1!R11</f>
        <v>16897</v>
      </c>
      <c r="G240">
        <f>Foglio1!K11</f>
        <v>10555</v>
      </c>
      <c r="H240" s="5">
        <f>Foglio1!I11</f>
        <v>737</v>
      </c>
      <c r="I240" s="5">
        <f>Foglio1!G11</f>
        <v>642</v>
      </c>
      <c r="J240" s="5">
        <f>Foglio1!H11</f>
        <v>95</v>
      </c>
      <c r="K240" s="5"/>
      <c r="M240" s="5">
        <f>Foglio1!J11</f>
        <v>9818</v>
      </c>
      <c r="N240" s="5">
        <f>Foglio1!N11</f>
        <v>5914</v>
      </c>
      <c r="O240" s="5">
        <f>Foglio1!O11</f>
        <v>428</v>
      </c>
      <c r="Q240">
        <f t="shared" ref="Q240" si="2082">H240+L240</f>
        <v>737</v>
      </c>
      <c r="R240">
        <f t="shared" ref="R240" si="2083">Q240+N240+O240</f>
        <v>7079</v>
      </c>
      <c r="Z240">
        <f t="shared" ref="Z240" si="2084">N240</f>
        <v>5914</v>
      </c>
      <c r="AA240">
        <f t="shared" ref="AA240" si="2085">M240</f>
        <v>9818</v>
      </c>
      <c r="AB240">
        <f t="shared" ref="AB240" si="2086">H240</f>
        <v>737</v>
      </c>
      <c r="AC240">
        <f t="shared" ref="AC240" si="2087">O240</f>
        <v>428</v>
      </c>
      <c r="AE240" s="3">
        <f t="shared" ref="AE240" si="2088">B240-B239</f>
        <v>5193</v>
      </c>
      <c r="AF240" s="3">
        <f t="shared" ref="AF240" si="2089">E240-E239</f>
        <v>695</v>
      </c>
      <c r="AG240" s="3">
        <f t="shared" ref="AG240" si="2090">G240-G239</f>
        <v>666</v>
      </c>
      <c r="AH240" s="3">
        <f t="shared" ref="AH240" si="2091">H240-H239</f>
        <v>41</v>
      </c>
      <c r="AI240" s="3">
        <f t="shared" ref="AI240" si="2092">J240-J239</f>
        <v>5</v>
      </c>
      <c r="AJ240" s="3">
        <f t="shared" ref="AJ240" si="2093">M240-M239</f>
        <v>625</v>
      </c>
      <c r="AK240" s="3">
        <f t="shared" ref="AK240" si="2094">N240-N239</f>
        <v>18</v>
      </c>
      <c r="AL240" s="3">
        <f t="shared" ref="AL240" si="2095">O240-O239</f>
        <v>11</v>
      </c>
      <c r="AM240" s="3"/>
      <c r="AN240" s="3">
        <f t="shared" ref="AN240" si="2096">AE240-AF240</f>
        <v>4498</v>
      </c>
      <c r="AO240" s="3">
        <f t="shared" ref="AO240" si="2097">AF240</f>
        <v>695</v>
      </c>
      <c r="AQ240" s="6">
        <f t="shared" ref="AQ240" si="2098">(B240-B239)/B239</f>
        <v>8.1502547248877046E-3</v>
      </c>
      <c r="AR240" s="6">
        <f t="shared" ref="AR240" si="2099">(E240-E239)/E239</f>
        <v>4.2895938772990992E-2</v>
      </c>
      <c r="AS240" s="6">
        <f t="shared" ref="AS240" si="2100">(G240-G239)/G239</f>
        <v>6.7347557892607948E-2</v>
      </c>
      <c r="AT240" s="6">
        <f t="shared" ref="AT240" si="2101">(H240-H239)/H239</f>
        <v>5.8908045977011492E-2</v>
      </c>
      <c r="AU240" s="6">
        <f t="shared" ref="AU240" si="2102">(J240-J239)/J239</f>
        <v>5.5555555555555552E-2</v>
      </c>
      <c r="AV240" s="6">
        <f t="shared" ref="AV240" si="2103">(M240-M239)/M239</f>
        <v>6.798651147612314E-2</v>
      </c>
      <c r="AW240" s="6">
        <f t="shared" ref="AW240" si="2104">(N240-N239)/N239</f>
        <v>3.0529172320217096E-3</v>
      </c>
      <c r="AX240" s="6">
        <f t="shared" ref="AX240" si="2105">(O240-O239)/O239</f>
        <v>2.6378896882494004E-2</v>
      </c>
      <c r="AZ240" s="2">
        <f t="shared" ref="AZ240" si="2106">E240/B240</f>
        <v>2.6304932972782795E-2</v>
      </c>
      <c r="BA240" s="17">
        <f t="shared" ref="BA240" si="2107">AF240/AE240</f>
        <v>0.13383400731754286</v>
      </c>
      <c r="BB240" s="2">
        <f t="shared" ref="BB240" si="2108">H240/E240</f>
        <v>4.3617210155648935E-2</v>
      </c>
      <c r="BC240" s="2">
        <f t="shared" ref="BC240" si="2109">(H240-J240)/E240</f>
        <v>3.7994910339113452E-2</v>
      </c>
      <c r="BD240" s="2">
        <f t="shared" ref="BD240" si="2110">J240/E240</f>
        <v>5.6222998165354797E-3</v>
      </c>
      <c r="BE240" s="2">
        <f t="shared" ref="BE240" si="2111">M240/E240</f>
        <v>0.58104989051310885</v>
      </c>
      <c r="BF240" s="2">
        <f t="shared" ref="BF240" si="2112">N240/E240</f>
        <v>0.3500029591051666</v>
      </c>
      <c r="BG240" s="2">
        <f t="shared" ref="BG240" si="2113">O240/E240</f>
        <v>2.5329940226075636E-2</v>
      </c>
      <c r="BH240" s="2">
        <f t="shared" ref="BH240" si="2114">I240/G240</f>
        <v>6.0824253908100423E-2</v>
      </c>
      <c r="BI240" s="2">
        <f t="shared" ref="BI240" si="2115">J240/G240</f>
        <v>9.0004737091425868E-3</v>
      </c>
      <c r="BJ240" s="2">
        <f t="shared" ref="BJ240" si="2116">M240/G240</f>
        <v>0.93017527238275699</v>
      </c>
    </row>
    <row r="241" spans="1:62">
      <c r="A241" s="4">
        <v>44130</v>
      </c>
      <c r="B241">
        <f>Foglio1!S12</f>
        <v>647327</v>
      </c>
      <c r="C241">
        <f>Foglio1!T12</f>
        <v>459725</v>
      </c>
      <c r="E241">
        <f>Foglio1!R12</f>
        <v>17465</v>
      </c>
      <c r="G241">
        <f>Foglio1!K12</f>
        <v>10945</v>
      </c>
      <c r="H241" s="5">
        <f>Foglio1!I12</f>
        <v>775</v>
      </c>
      <c r="I241" s="5">
        <f>Foglio1!G12</f>
        <v>677</v>
      </c>
      <c r="J241" s="5">
        <f>Foglio1!H12</f>
        <v>98</v>
      </c>
      <c r="K241" s="5"/>
      <c r="M241" s="5">
        <f>Foglio1!J12</f>
        <v>10170</v>
      </c>
      <c r="N241" s="5">
        <f>Foglio1!N12</f>
        <v>6081</v>
      </c>
      <c r="O241" s="5">
        <f>Foglio1!O12</f>
        <v>439</v>
      </c>
      <c r="Q241">
        <f t="shared" ref="Q241" si="2117">H241+L241</f>
        <v>775</v>
      </c>
      <c r="R241">
        <f t="shared" ref="R241" si="2118">Q241+N241+O241</f>
        <v>7295</v>
      </c>
      <c r="Z241">
        <f t="shared" ref="Z241" si="2119">N241</f>
        <v>6081</v>
      </c>
      <c r="AA241">
        <f t="shared" ref="AA241" si="2120">M241</f>
        <v>10170</v>
      </c>
      <c r="AB241">
        <f t="shared" ref="AB241" si="2121">H241</f>
        <v>775</v>
      </c>
      <c r="AC241">
        <f t="shared" ref="AC241" si="2122">O241</f>
        <v>439</v>
      </c>
      <c r="AE241" s="3">
        <f t="shared" ref="AE241" si="2123">B241-B240</f>
        <v>4976</v>
      </c>
      <c r="AF241" s="3">
        <f t="shared" ref="AF241" si="2124">E241-E240</f>
        <v>568</v>
      </c>
      <c r="AG241" s="3">
        <f t="shared" ref="AG241" si="2125">G241-G240</f>
        <v>390</v>
      </c>
      <c r="AH241" s="3">
        <f t="shared" ref="AH241" si="2126">H241-H240</f>
        <v>38</v>
      </c>
      <c r="AI241" s="3">
        <f t="shared" ref="AI241" si="2127">J241-J240</f>
        <v>3</v>
      </c>
      <c r="AJ241" s="3">
        <f t="shared" ref="AJ241" si="2128">M241-M240</f>
        <v>352</v>
      </c>
      <c r="AK241" s="3">
        <f t="shared" ref="AK241" si="2129">N241-N240</f>
        <v>167</v>
      </c>
      <c r="AL241" s="3">
        <f t="shared" ref="AL241" si="2130">O241-O240</f>
        <v>11</v>
      </c>
      <c r="AM241" s="3"/>
      <c r="AN241" s="3">
        <f t="shared" ref="AN241" si="2131">AE241-AF241</f>
        <v>4408</v>
      </c>
      <c r="AO241" s="3">
        <f t="shared" ref="AO241" si="2132">AF241</f>
        <v>568</v>
      </c>
      <c r="AQ241" s="6">
        <f t="shared" ref="AQ241" si="2133">(B241-B240)/B240</f>
        <v>7.7465435564045204E-3</v>
      </c>
      <c r="AR241" s="6">
        <f t="shared" ref="AR241" si="2134">(E241-E240)/E240</f>
        <v>3.3615434692548976E-2</v>
      </c>
      <c r="AS241" s="6">
        <f t="shared" ref="AS241" si="2135">(G241-G240)/G240</f>
        <v>3.6949313121743252E-2</v>
      </c>
      <c r="AT241" s="6">
        <f t="shared" ref="AT241" si="2136">(H241-H240)/H240</f>
        <v>5.1560379918588875E-2</v>
      </c>
      <c r="AU241" s="6">
        <f t="shared" ref="AU241" si="2137">(J241-J240)/J240</f>
        <v>3.1578947368421054E-2</v>
      </c>
      <c r="AV241" s="6">
        <f t="shared" ref="AV241" si="2138">(M241-M240)/M240</f>
        <v>3.5852515787329398E-2</v>
      </c>
      <c r="AW241" s="6">
        <f t="shared" ref="AW241" si="2139">(N241-N240)/N240</f>
        <v>2.8238079134257695E-2</v>
      </c>
      <c r="AX241" s="6">
        <f t="shared" ref="AX241" si="2140">(O241-O240)/O240</f>
        <v>2.5700934579439252E-2</v>
      </c>
      <c r="AZ241" s="2">
        <f t="shared" ref="AZ241" si="2141">E241/B241</f>
        <v>2.6980181577471663E-2</v>
      </c>
      <c r="BA241" s="17">
        <f t="shared" ref="BA241" si="2142">AF241/AE241</f>
        <v>0.11414790996784566</v>
      </c>
      <c r="BB241" s="2">
        <f t="shared" ref="BB241" si="2143">H241/E241</f>
        <v>4.437446321213856E-2</v>
      </c>
      <c r="BC241" s="2">
        <f t="shared" ref="BC241" si="2144">(H241-J241)/E241</f>
        <v>3.8763240767248783E-2</v>
      </c>
      <c r="BD241" s="2">
        <f t="shared" ref="BD241" si="2145">J241/E241</f>
        <v>5.6112224448897794E-3</v>
      </c>
      <c r="BE241" s="2">
        <f t="shared" ref="BE241" si="2146">M241/E241</f>
        <v>0.58230747208703115</v>
      </c>
      <c r="BF241" s="2">
        <f t="shared" ref="BF241" si="2147">N241/E241</f>
        <v>0.34818207844259946</v>
      </c>
      <c r="BG241" s="2">
        <f t="shared" ref="BG241" si="2148">O241/E241</f>
        <v>2.5135986258230748E-2</v>
      </c>
      <c r="BH241" s="2">
        <f t="shared" ref="BH241" si="2149">I241/G241</f>
        <v>6.185472818638648E-2</v>
      </c>
      <c r="BI241" s="2">
        <f t="shared" ref="BI241" si="2150">J241/G241</f>
        <v>8.9538602101416169E-3</v>
      </c>
      <c r="BJ241" s="2">
        <f t="shared" ref="BJ241" si="2151">M241/G241</f>
        <v>0.92919141160347185</v>
      </c>
    </row>
    <row r="242" spans="1:62">
      <c r="A242" s="4">
        <v>44131</v>
      </c>
      <c r="B242">
        <f>Foglio1!S13</f>
        <v>654651</v>
      </c>
      <c r="C242">
        <f>Foglio1!T13</f>
        <v>464116</v>
      </c>
      <c r="E242">
        <f>Foglio1!R13</f>
        <v>18325</v>
      </c>
      <c r="G242">
        <f>Foglio1!K13</f>
        <v>11734</v>
      </c>
      <c r="H242" s="5">
        <f>Foglio1!I13</f>
        <v>830</v>
      </c>
      <c r="I242" s="5">
        <f>Foglio1!G13</f>
        <v>727</v>
      </c>
      <c r="J242" s="5">
        <f>Foglio1!H13</f>
        <v>103</v>
      </c>
      <c r="K242" s="5"/>
      <c r="M242" s="5">
        <f>Foglio1!J13</f>
        <v>10904</v>
      </c>
      <c r="N242" s="5">
        <f>Foglio1!N13</f>
        <v>6142</v>
      </c>
      <c r="O242" s="5">
        <f>Foglio1!O13</f>
        <v>449</v>
      </c>
      <c r="Q242">
        <f t="shared" ref="Q242" si="2152">H242+L242</f>
        <v>830</v>
      </c>
      <c r="R242">
        <f t="shared" ref="R242" si="2153">Q242+N242+O242</f>
        <v>7421</v>
      </c>
      <c r="Z242">
        <f t="shared" ref="Z242" si="2154">N242</f>
        <v>6142</v>
      </c>
      <c r="AA242">
        <f t="shared" ref="AA242" si="2155">M242</f>
        <v>10904</v>
      </c>
      <c r="AB242">
        <f t="shared" ref="AB242" si="2156">H242</f>
        <v>830</v>
      </c>
      <c r="AC242">
        <f t="shared" ref="AC242" si="2157">O242</f>
        <v>449</v>
      </c>
      <c r="AE242" s="3">
        <f t="shared" ref="AE242" si="2158">B242-B241</f>
        <v>7324</v>
      </c>
      <c r="AF242" s="3">
        <f t="shared" ref="AF242" si="2159">E242-E241</f>
        <v>860</v>
      </c>
      <c r="AG242" s="3">
        <f t="shared" ref="AG242" si="2160">G242-G241</f>
        <v>789</v>
      </c>
      <c r="AH242" s="3">
        <f t="shared" ref="AH242" si="2161">H242-H241</f>
        <v>55</v>
      </c>
      <c r="AI242" s="3">
        <f t="shared" ref="AI242" si="2162">J242-J241</f>
        <v>5</v>
      </c>
      <c r="AJ242" s="3">
        <f t="shared" ref="AJ242" si="2163">M242-M241</f>
        <v>734</v>
      </c>
      <c r="AK242" s="3">
        <f t="shared" ref="AK242" si="2164">N242-N241</f>
        <v>61</v>
      </c>
      <c r="AL242" s="3">
        <f t="shared" ref="AL242" si="2165">O242-O241</f>
        <v>10</v>
      </c>
      <c r="AM242" s="3"/>
      <c r="AN242" s="3">
        <f t="shared" ref="AN242" si="2166">AE242-AF242</f>
        <v>6464</v>
      </c>
      <c r="AO242" s="3">
        <f t="shared" ref="AO242" si="2167">AF242</f>
        <v>860</v>
      </c>
      <c r="AQ242" s="6">
        <f t="shared" ref="AQ242" si="2168">(B242-B241)/B241</f>
        <v>1.1314219861059403E-2</v>
      </c>
      <c r="AR242" s="6">
        <f t="shared" ref="AR242" si="2169">(E242-E241)/E241</f>
        <v>4.9241339822502145E-2</v>
      </c>
      <c r="AS242" s="6">
        <f t="shared" ref="AS242" si="2170">(G242-G241)/G241</f>
        <v>7.208771128369118E-2</v>
      </c>
      <c r="AT242" s="6">
        <f t="shared" ref="AT242" si="2171">(H242-H241)/H241</f>
        <v>7.0967741935483872E-2</v>
      </c>
      <c r="AU242" s="6">
        <f t="shared" ref="AU242" si="2172">(J242-J241)/J241</f>
        <v>5.1020408163265307E-2</v>
      </c>
      <c r="AV242" s="6">
        <f t="shared" ref="AV242" si="2173">(M242-M241)/M241</f>
        <v>7.2173058013765973E-2</v>
      </c>
      <c r="AW242" s="6">
        <f t="shared" ref="AW242" si="2174">(N242-N241)/N241</f>
        <v>1.0031244861042591E-2</v>
      </c>
      <c r="AX242" s="6">
        <f t="shared" ref="AX242" si="2175">(O242-O241)/O241</f>
        <v>2.2779043280182234E-2</v>
      </c>
      <c r="AZ242" s="2">
        <f t="shared" ref="AZ242" si="2176">E242/B242</f>
        <v>2.7992014065509715E-2</v>
      </c>
      <c r="BA242" s="17">
        <f t="shared" ref="BA242" si="2177">AF242/AE242</f>
        <v>0.1174221736755871</v>
      </c>
      <c r="BB242" s="2">
        <f t="shared" ref="BB242" si="2178">H242/E242</f>
        <v>4.5293315143246929E-2</v>
      </c>
      <c r="BC242" s="2">
        <f t="shared" ref="BC242" si="2179">(H242-J242)/E242</f>
        <v>3.9672578444747614E-2</v>
      </c>
      <c r="BD242" s="2">
        <f t="shared" ref="BD242" si="2180">J242/E242</f>
        <v>5.6207366984993177E-3</v>
      </c>
      <c r="BE242" s="2">
        <f t="shared" ref="BE242" si="2181">M242/E242</f>
        <v>0.59503410641200549</v>
      </c>
      <c r="BF242" s="2">
        <f t="shared" ref="BF242" si="2182">N242/E242</f>
        <v>0.33517053206002728</v>
      </c>
      <c r="BG242" s="2">
        <f t="shared" ref="BG242" si="2183">O242/E242</f>
        <v>2.4502046384720328E-2</v>
      </c>
      <c r="BH242" s="2">
        <f t="shared" ref="BH242" si="2184">I242/G242</f>
        <v>6.1956707005283794E-2</v>
      </c>
      <c r="BI242" s="2">
        <f t="shared" ref="BI242" si="2185">J242/G242</f>
        <v>8.7779103460030681E-3</v>
      </c>
      <c r="BJ242" s="2">
        <f t="shared" ref="BJ242" si="2186">M242/G242</f>
        <v>0.92926538264871317</v>
      </c>
    </row>
    <row r="243" spans="1:62">
      <c r="A243" s="4">
        <v>44132</v>
      </c>
      <c r="B243">
        <f>Foglio1!S14</f>
        <v>662150</v>
      </c>
      <c r="C243">
        <f>Foglio1!T14</f>
        <v>468458</v>
      </c>
      <c r="E243">
        <f>Foglio1!R14</f>
        <v>19033</v>
      </c>
      <c r="G243">
        <f>Foglio1!K14</f>
        <v>12188</v>
      </c>
      <c r="H243" s="5">
        <f>Foglio1!I14</f>
        <v>898</v>
      </c>
      <c r="I243" s="5">
        <f>Foglio1!G14</f>
        <v>787</v>
      </c>
      <c r="J243" s="5">
        <f>Foglio1!H14</f>
        <v>111</v>
      </c>
      <c r="K243" s="5"/>
      <c r="M243" s="5">
        <f>Foglio1!J14</f>
        <v>11290</v>
      </c>
      <c r="N243" s="5">
        <f>Foglio1!N14</f>
        <v>6386</v>
      </c>
      <c r="O243" s="5">
        <f>Foglio1!O14</f>
        <v>459</v>
      </c>
      <c r="Q243">
        <f t="shared" ref="Q243" si="2187">H243+L243</f>
        <v>898</v>
      </c>
      <c r="R243">
        <f t="shared" ref="R243" si="2188">Q243+N243+O243</f>
        <v>7743</v>
      </c>
      <c r="Z243">
        <f t="shared" ref="Z243" si="2189">N243</f>
        <v>6386</v>
      </c>
      <c r="AA243">
        <f t="shared" ref="AA243" si="2190">M243</f>
        <v>11290</v>
      </c>
      <c r="AB243">
        <f t="shared" ref="AB243" si="2191">H243</f>
        <v>898</v>
      </c>
      <c r="AC243">
        <f t="shared" ref="AC243" si="2192">O243</f>
        <v>459</v>
      </c>
      <c r="AE243" s="3">
        <f t="shared" ref="AE243" si="2193">B243-B242</f>
        <v>7499</v>
      </c>
      <c r="AF243" s="3">
        <f t="shared" ref="AF243" si="2194">E243-E242</f>
        <v>708</v>
      </c>
      <c r="AG243" s="3">
        <f t="shared" ref="AG243" si="2195">G243-G242</f>
        <v>454</v>
      </c>
      <c r="AH243" s="3">
        <f t="shared" ref="AH243" si="2196">H243-H242</f>
        <v>68</v>
      </c>
      <c r="AI243" s="3">
        <f t="shared" ref="AI243" si="2197">J243-J242</f>
        <v>8</v>
      </c>
      <c r="AJ243" s="3">
        <f t="shared" ref="AJ243" si="2198">M243-M242</f>
        <v>386</v>
      </c>
      <c r="AK243" s="3">
        <f t="shared" ref="AK243" si="2199">N243-N242</f>
        <v>244</v>
      </c>
      <c r="AL243" s="3">
        <f t="shared" ref="AL243" si="2200">O243-O242</f>
        <v>10</v>
      </c>
      <c r="AM243" s="3"/>
      <c r="AN243" s="3">
        <f t="shared" ref="AN243" si="2201">AE243-AF243</f>
        <v>6791</v>
      </c>
      <c r="AO243" s="3">
        <f t="shared" ref="AO243" si="2202">AF243</f>
        <v>708</v>
      </c>
      <c r="AQ243" s="6">
        <f t="shared" ref="AQ243" si="2203">(B243-B242)/B242</f>
        <v>1.145495844350654E-2</v>
      </c>
      <c r="AR243" s="6">
        <f t="shared" ref="AR243" si="2204">(E243-E242)/E242</f>
        <v>3.8635743519781718E-2</v>
      </c>
      <c r="AS243" s="6">
        <f t="shared" ref="AS243" si="2205">(G243-G242)/G242</f>
        <v>3.8690983466848475E-2</v>
      </c>
      <c r="AT243" s="6">
        <f t="shared" ref="AT243" si="2206">(H243-H242)/H242</f>
        <v>8.1927710843373497E-2</v>
      </c>
      <c r="AU243" s="6">
        <f t="shared" ref="AU243" si="2207">(J243-J242)/J242</f>
        <v>7.7669902912621352E-2</v>
      </c>
      <c r="AV243" s="6">
        <f t="shared" ref="AV243" si="2208">(M243-M242)/M242</f>
        <v>3.539985326485693E-2</v>
      </c>
      <c r="AW243" s="6">
        <f t="shared" ref="AW243" si="2209">(N243-N242)/N242</f>
        <v>3.9726473461413218E-2</v>
      </c>
      <c r="AX243" s="6">
        <f t="shared" ref="AX243" si="2210">(O243-O242)/O242</f>
        <v>2.2271714922048998E-2</v>
      </c>
      <c r="AZ243" s="2">
        <f t="shared" ref="AZ243" si="2211">E243/B243</f>
        <v>2.874424224118402E-2</v>
      </c>
      <c r="BA243" s="17">
        <f t="shared" ref="BA243" si="2212">AF243/AE243</f>
        <v>9.441258834511268E-2</v>
      </c>
      <c r="BB243" s="2">
        <f t="shared" ref="BB243" si="2213">H243/E243</f>
        <v>4.7181211579887562E-2</v>
      </c>
      <c r="BC243" s="2">
        <f t="shared" ref="BC243" si="2214">(H243-J243)/E243</f>
        <v>4.1349235538275624E-2</v>
      </c>
      <c r="BD243" s="2">
        <f t="shared" ref="BD243" si="2215">J243/E243</f>
        <v>5.831976041611937E-3</v>
      </c>
      <c r="BE243" s="2">
        <f t="shared" ref="BE243" si="2216">M243/E243</f>
        <v>0.59318026585404293</v>
      </c>
      <c r="BF243" s="2">
        <f t="shared" ref="BF243" si="2217">N243/E243</f>
        <v>0.33552251352913359</v>
      </c>
      <c r="BG243" s="2">
        <f t="shared" ref="BG243" si="2218">O243/E243</f>
        <v>2.4116009036935847E-2</v>
      </c>
      <c r="BH243" s="2">
        <f t="shared" ref="BH243" si="2219">I243/G243</f>
        <v>6.4571709878569084E-2</v>
      </c>
      <c r="BI243" s="2">
        <f t="shared" ref="BI243" si="2220">J243/G243</f>
        <v>9.1073186741056772E-3</v>
      </c>
      <c r="BJ243" s="2">
        <f t="shared" ref="BJ243" si="2221">M243/G243</f>
        <v>0.92632097144732528</v>
      </c>
    </row>
    <row r="244" spans="1:62">
      <c r="A244" s="4">
        <v>44133</v>
      </c>
      <c r="B244">
        <f>Foglio1!S15</f>
        <v>669376</v>
      </c>
      <c r="C244">
        <f>Foglio1!T15</f>
        <v>472930</v>
      </c>
      <c r="E244">
        <f>Foglio1!R15</f>
        <v>19822</v>
      </c>
      <c r="G244">
        <f>Foglio1!K15</f>
        <v>12745</v>
      </c>
      <c r="H244" s="5">
        <f>Foglio1!I15</f>
        <v>954</v>
      </c>
      <c r="I244" s="5">
        <f>Foglio1!G15</f>
        <v>839</v>
      </c>
      <c r="J244" s="5">
        <f>Foglio1!H15</f>
        <v>115</v>
      </c>
      <c r="K244" s="5"/>
      <c r="M244" s="5">
        <f>Foglio1!J15</f>
        <v>11791</v>
      </c>
      <c r="N244" s="5">
        <f>Foglio1!N15</f>
        <v>6605</v>
      </c>
      <c r="O244" s="5">
        <f>Foglio1!O15</f>
        <v>472</v>
      </c>
      <c r="Q244">
        <f t="shared" ref="Q244:Q245" si="2222">H244+L244</f>
        <v>954</v>
      </c>
      <c r="R244">
        <f t="shared" ref="R244:R245" si="2223">Q244+N244+O244</f>
        <v>8031</v>
      </c>
      <c r="Z244">
        <f t="shared" ref="Z244:Z245" si="2224">N244</f>
        <v>6605</v>
      </c>
      <c r="AA244">
        <f t="shared" ref="AA244:AA245" si="2225">M244</f>
        <v>11791</v>
      </c>
      <c r="AB244">
        <f t="shared" ref="AB244:AB245" si="2226">H244</f>
        <v>954</v>
      </c>
      <c r="AC244">
        <f t="shared" ref="AC244:AC245" si="2227">O244</f>
        <v>472</v>
      </c>
      <c r="AE244" s="3">
        <f t="shared" ref="AE244:AE245" si="2228">B244-B243</f>
        <v>7226</v>
      </c>
      <c r="AF244" s="3">
        <f t="shared" ref="AF244:AF245" si="2229">E244-E243</f>
        <v>789</v>
      </c>
      <c r="AG244" s="3">
        <f t="shared" ref="AG244:AG245" si="2230">G244-G243</f>
        <v>557</v>
      </c>
      <c r="AH244" s="3">
        <f t="shared" ref="AH244:AH245" si="2231">H244-H243</f>
        <v>56</v>
      </c>
      <c r="AI244" s="3">
        <f t="shared" ref="AI244:AI245" si="2232">J244-J243</f>
        <v>4</v>
      </c>
      <c r="AJ244" s="3">
        <f t="shared" ref="AJ244:AJ245" si="2233">M244-M243</f>
        <v>501</v>
      </c>
      <c r="AK244" s="3">
        <f t="shared" ref="AK244:AK245" si="2234">N244-N243</f>
        <v>219</v>
      </c>
      <c r="AL244" s="3">
        <f t="shared" ref="AL244:AL245" si="2235">O244-O243</f>
        <v>13</v>
      </c>
      <c r="AM244" s="3"/>
      <c r="AN244" s="3">
        <f t="shared" ref="AN244:AN245" si="2236">AE244-AF244</f>
        <v>6437</v>
      </c>
      <c r="AO244" s="3">
        <f t="shared" ref="AO244:AO245" si="2237">AF244</f>
        <v>789</v>
      </c>
      <c r="AQ244" s="6">
        <f t="shared" ref="AQ244:AQ245" si="2238">(B244-B243)/B243</f>
        <v>1.0912935135543306E-2</v>
      </c>
      <c r="AR244" s="6">
        <f t="shared" ref="AR244:AR245" si="2239">(E244-E243)/E243</f>
        <v>4.1454316187674041E-2</v>
      </c>
      <c r="AS244" s="6">
        <f t="shared" ref="AS244:AS245" si="2240">(G244-G243)/G243</f>
        <v>4.5700689202494253E-2</v>
      </c>
      <c r="AT244" s="6">
        <f t="shared" ref="AT244:AT245" si="2241">(H244-H243)/H243</f>
        <v>6.2360801781737196E-2</v>
      </c>
      <c r="AU244" s="6">
        <f t="shared" ref="AU244:AU245" si="2242">(J244-J243)/J243</f>
        <v>3.6036036036036036E-2</v>
      </c>
      <c r="AV244" s="6">
        <f t="shared" ref="AV244:AV245" si="2243">(M244-M243)/M243</f>
        <v>4.4375553587245348E-2</v>
      </c>
      <c r="AW244" s="6">
        <f t="shared" ref="AW244:AW245" si="2244">(N244-N243)/N243</f>
        <v>3.4293767616661447E-2</v>
      </c>
      <c r="AX244" s="6">
        <f t="shared" ref="AX244:AX245" si="2245">(O244-O243)/O243</f>
        <v>2.8322440087145968E-2</v>
      </c>
      <c r="AZ244" s="2">
        <f t="shared" ref="AZ244:AZ245" si="2246">E244/B244</f>
        <v>2.9612654173439144E-2</v>
      </c>
      <c r="BA244" s="17">
        <f t="shared" ref="BA244:BA245" si="2247">AF244/AE244</f>
        <v>0.10918903957929699</v>
      </c>
      <c r="BB244" s="2">
        <f t="shared" ref="BB244:BB245" si="2248">H244/E244</f>
        <v>4.8128342245989303E-2</v>
      </c>
      <c r="BC244" s="2">
        <f t="shared" ref="BC244:BC245" si="2249">(H244-J244)/E244</f>
        <v>4.2326707698516798E-2</v>
      </c>
      <c r="BD244" s="2">
        <f t="shared" ref="BD244:BD245" si="2250">J244/E244</f>
        <v>5.8016345474725057E-3</v>
      </c>
      <c r="BE244" s="2">
        <f t="shared" ref="BE244:BE245" si="2251">M244/E244</f>
        <v>0.59484411260215919</v>
      </c>
      <c r="BF244" s="2">
        <f t="shared" ref="BF244:BF245" si="2252">N244/E244</f>
        <v>0.33321561900918173</v>
      </c>
      <c r="BG244" s="2">
        <f t="shared" ref="BG244:BG245" si="2253">O244/E244</f>
        <v>2.3811926142669762E-2</v>
      </c>
      <c r="BH244" s="2">
        <f t="shared" ref="BH244:BH245" si="2254">I244/G244</f>
        <v>6.5829737151824247E-2</v>
      </c>
      <c r="BI244" s="2">
        <f t="shared" ref="BI244:BI245" si="2255">J244/G244</f>
        <v>9.0231463318948615E-3</v>
      </c>
      <c r="BJ244" s="2">
        <f t="shared" ref="BJ244:BJ245" si="2256">M244/G244</f>
        <v>0.9251471165162809</v>
      </c>
    </row>
    <row r="245" spans="1:62">
      <c r="A245" s="4">
        <v>44134</v>
      </c>
      <c r="B245">
        <f>Foglio1!S16</f>
        <v>676669</v>
      </c>
      <c r="C245">
        <f>Foglio1!T16</f>
        <v>477579</v>
      </c>
      <c r="E245">
        <f>Foglio1!R16</f>
        <v>20806</v>
      </c>
      <c r="G245">
        <f>Foglio1!K16</f>
        <v>13564</v>
      </c>
      <c r="H245" s="5">
        <f>Foglio1!I16</f>
        <v>1012</v>
      </c>
      <c r="I245" s="5">
        <f>Foglio1!G16</f>
        <v>895</v>
      </c>
      <c r="J245" s="5">
        <f>Foglio1!H16</f>
        <v>117</v>
      </c>
      <c r="K245" s="5"/>
      <c r="M245" s="5">
        <f>Foglio1!J16</f>
        <v>12552</v>
      </c>
      <c r="N245" s="5">
        <f>Foglio1!N16</f>
        <v>6758</v>
      </c>
      <c r="O245" s="5">
        <f>Foglio1!O16</f>
        <v>484</v>
      </c>
      <c r="Q245">
        <f t="shared" si="2222"/>
        <v>1012</v>
      </c>
      <c r="R245">
        <f t="shared" si="2223"/>
        <v>8254</v>
      </c>
      <c r="Z245">
        <f t="shared" si="2224"/>
        <v>6758</v>
      </c>
      <c r="AA245">
        <f t="shared" si="2225"/>
        <v>12552</v>
      </c>
      <c r="AB245">
        <f t="shared" si="2226"/>
        <v>1012</v>
      </c>
      <c r="AC245">
        <f t="shared" si="2227"/>
        <v>484</v>
      </c>
      <c r="AE245" s="3">
        <f t="shared" si="2228"/>
        <v>7293</v>
      </c>
      <c r="AF245" s="3">
        <f t="shared" si="2229"/>
        <v>984</v>
      </c>
      <c r="AG245" s="3">
        <f t="shared" si="2230"/>
        <v>819</v>
      </c>
      <c r="AH245" s="3">
        <f t="shared" si="2231"/>
        <v>58</v>
      </c>
      <c r="AI245" s="3">
        <f t="shared" si="2232"/>
        <v>2</v>
      </c>
      <c r="AJ245" s="3">
        <f t="shared" si="2233"/>
        <v>761</v>
      </c>
      <c r="AK245" s="3">
        <f t="shared" si="2234"/>
        <v>153</v>
      </c>
      <c r="AL245" s="3">
        <f t="shared" si="2235"/>
        <v>12</v>
      </c>
      <c r="AM245" s="3"/>
      <c r="AN245" s="3">
        <f t="shared" si="2236"/>
        <v>6309</v>
      </c>
      <c r="AO245" s="3">
        <f t="shared" si="2237"/>
        <v>984</v>
      </c>
      <c r="AQ245" s="6">
        <f t="shared" si="2238"/>
        <v>1.0895221818529496E-2</v>
      </c>
      <c r="AR245" s="6">
        <f t="shared" si="2239"/>
        <v>4.9641812127938653E-2</v>
      </c>
      <c r="AS245" s="6">
        <f t="shared" si="2240"/>
        <v>6.4260494311494706E-2</v>
      </c>
      <c r="AT245" s="6">
        <f t="shared" si="2241"/>
        <v>6.0796645702306078E-2</v>
      </c>
      <c r="AU245" s="6">
        <f t="shared" si="2242"/>
        <v>1.7391304347826087E-2</v>
      </c>
      <c r="AV245" s="6">
        <f t="shared" si="2243"/>
        <v>6.4540751420575013E-2</v>
      </c>
      <c r="AW245" s="6">
        <f t="shared" si="2244"/>
        <v>2.3164269492808479E-2</v>
      </c>
      <c r="AX245" s="6">
        <f t="shared" si="2245"/>
        <v>2.5423728813559324E-2</v>
      </c>
      <c r="AZ245" s="2">
        <f t="shared" si="2246"/>
        <v>3.0747677224758338E-2</v>
      </c>
      <c r="BA245" s="17">
        <f t="shared" si="2247"/>
        <v>0.13492389962978199</v>
      </c>
      <c r="BB245" s="2">
        <f t="shared" si="2248"/>
        <v>4.8639815437854464E-2</v>
      </c>
      <c r="BC245" s="2">
        <f t="shared" si="2249"/>
        <v>4.3016437566086703E-2</v>
      </c>
      <c r="BD245" s="2">
        <f t="shared" si="2250"/>
        <v>5.6233778717677593E-3</v>
      </c>
      <c r="BE245" s="2">
        <f t="shared" si="2251"/>
        <v>0.6032875132173412</v>
      </c>
      <c r="BF245" s="2">
        <f t="shared" si="2252"/>
        <v>0.32481015091800441</v>
      </c>
      <c r="BG245" s="2">
        <f t="shared" si="2253"/>
        <v>2.3262520426799962E-2</v>
      </c>
      <c r="BH245" s="2">
        <f t="shared" si="2254"/>
        <v>6.5983485697434383E-2</v>
      </c>
      <c r="BI245" s="2">
        <f t="shared" si="2255"/>
        <v>8.6257741079327627E-3</v>
      </c>
      <c r="BJ245" s="2">
        <f t="shared" si="2256"/>
        <v>0.92539074019463285</v>
      </c>
    </row>
    <row r="246" spans="1:62">
      <c r="A246" s="4">
        <v>44135</v>
      </c>
      <c r="B246">
        <f>Foglio1!S17</f>
        <v>684775</v>
      </c>
      <c r="C246">
        <f>Foglio1!T17</f>
        <v>482882</v>
      </c>
      <c r="E246">
        <f>Foglio1!R17</f>
        <v>21758</v>
      </c>
      <c r="G246">
        <f>Foglio1!K17</f>
        <v>14442</v>
      </c>
      <c r="H246" s="5">
        <f>Foglio1!I17</f>
        <v>1084</v>
      </c>
      <c r="I246" s="5">
        <f>Foglio1!G17</f>
        <v>962</v>
      </c>
      <c r="J246" s="5">
        <f>Foglio1!H17</f>
        <v>122</v>
      </c>
      <c r="K246" s="5"/>
      <c r="M246" s="5">
        <f>Foglio1!J17</f>
        <v>13358</v>
      </c>
      <c r="N246" s="5">
        <f>Foglio1!N17</f>
        <v>6814</v>
      </c>
      <c r="O246" s="5">
        <f>Foglio1!O17</f>
        <v>502</v>
      </c>
      <c r="Q246">
        <f t="shared" ref="Q246" si="2257">H246+L246</f>
        <v>1084</v>
      </c>
      <c r="R246">
        <f t="shared" ref="R246" si="2258">Q246+N246+O246</f>
        <v>8400</v>
      </c>
      <c r="Z246">
        <f t="shared" ref="Z246" si="2259">N246</f>
        <v>6814</v>
      </c>
      <c r="AA246">
        <f t="shared" ref="AA246" si="2260">M246</f>
        <v>13358</v>
      </c>
      <c r="AB246">
        <f t="shared" ref="AB246" si="2261">H246</f>
        <v>1084</v>
      </c>
      <c r="AC246">
        <f t="shared" ref="AC246" si="2262">O246</f>
        <v>502</v>
      </c>
      <c r="AE246" s="3">
        <f t="shared" ref="AE246" si="2263">B246-B245</f>
        <v>8106</v>
      </c>
      <c r="AF246" s="3">
        <f t="shared" ref="AF246" si="2264">E246-E245</f>
        <v>952</v>
      </c>
      <c r="AG246" s="3">
        <f t="shared" ref="AG246" si="2265">G246-G245</f>
        <v>878</v>
      </c>
      <c r="AH246" s="3">
        <f t="shared" ref="AH246" si="2266">H246-H245</f>
        <v>72</v>
      </c>
      <c r="AI246" s="3">
        <f t="shared" ref="AI246" si="2267">J246-J245</f>
        <v>5</v>
      </c>
      <c r="AJ246" s="3">
        <f t="shared" ref="AJ246" si="2268">M246-M245</f>
        <v>806</v>
      </c>
      <c r="AK246" s="3">
        <f t="shared" ref="AK246" si="2269">N246-N245</f>
        <v>56</v>
      </c>
      <c r="AL246" s="3">
        <f t="shared" ref="AL246" si="2270">O246-O245</f>
        <v>18</v>
      </c>
      <c r="AM246" s="3"/>
      <c r="AN246" s="3">
        <f t="shared" ref="AN246" si="2271">AE246-AF246</f>
        <v>7154</v>
      </c>
      <c r="AO246" s="3">
        <f t="shared" ref="AO246" si="2272">AF246</f>
        <v>952</v>
      </c>
      <c r="AQ246" s="6">
        <f t="shared" ref="AQ246" si="2273">(B246-B245)/B245</f>
        <v>1.1979269037003321E-2</v>
      </c>
      <c r="AR246" s="6">
        <f t="shared" ref="AR246" si="2274">(E246-E245)/E245</f>
        <v>4.5756031913870995E-2</v>
      </c>
      <c r="AS246" s="6">
        <f t="shared" ref="AS246" si="2275">(G246-G245)/G245</f>
        <v>6.4730168092008253E-2</v>
      </c>
      <c r="AT246" s="6">
        <f t="shared" ref="AT246" si="2276">(H246-H245)/H245</f>
        <v>7.1146245059288543E-2</v>
      </c>
      <c r="AU246" s="6">
        <f t="shared" ref="AU246" si="2277">(J246-J245)/J245</f>
        <v>4.2735042735042736E-2</v>
      </c>
      <c r="AV246" s="6">
        <f t="shared" ref="AV246" si="2278">(M246-M245)/M245</f>
        <v>6.4212874442319948E-2</v>
      </c>
      <c r="AW246" s="6">
        <f t="shared" ref="AW246" si="2279">(N246-N245)/N245</f>
        <v>8.2864752885469066E-3</v>
      </c>
      <c r="AX246" s="6">
        <f t="shared" ref="AX246" si="2280">(O246-O245)/O245</f>
        <v>3.71900826446281E-2</v>
      </c>
      <c r="AZ246" s="2">
        <f t="shared" ref="AZ246" si="2281">E246/B246</f>
        <v>3.1773940345368915E-2</v>
      </c>
      <c r="BA246" s="17">
        <f t="shared" ref="BA246" si="2282">AF246/AE246</f>
        <v>0.11744386873920552</v>
      </c>
      <c r="BB246" s="2">
        <f t="shared" ref="BB246" si="2283">H246/E246</f>
        <v>4.9820755584152956E-2</v>
      </c>
      <c r="BC246" s="2">
        <f t="shared" ref="BC246" si="2284">(H246-J246)/E246</f>
        <v>4.4213622575604378E-2</v>
      </c>
      <c r="BD246" s="2">
        <f t="shared" ref="BD246" si="2285">J246/E246</f>
        <v>5.6071330085485796E-3</v>
      </c>
      <c r="BE246" s="2">
        <f t="shared" ref="BE246" si="2286">M246/E246</f>
        <v>0.61393510432944209</v>
      </c>
      <c r="BF246" s="2">
        <f t="shared" ref="BF246" si="2287">N246/E246</f>
        <v>0.31317216655942642</v>
      </c>
      <c r="BG246" s="2">
        <f t="shared" ref="BG246" si="2288">O246/E246</f>
        <v>2.3071973526978581E-2</v>
      </c>
      <c r="BH246" s="2">
        <f t="shared" ref="BH246" si="2289">I246/G246</f>
        <v>6.6611272676914551E-2</v>
      </c>
      <c r="BI246" s="2">
        <f t="shared" ref="BI246" si="2290">J246/G246</f>
        <v>8.4475834371970648E-3</v>
      </c>
      <c r="BJ246" s="2">
        <f t="shared" ref="BJ246" si="2291">M246/G246</f>
        <v>0.92494114388588833</v>
      </c>
    </row>
    <row r="247" spans="1:62">
      <c r="A247" s="4">
        <v>44136</v>
      </c>
      <c r="B247">
        <f>Foglio1!S18</f>
        <v>693322</v>
      </c>
      <c r="C247">
        <f>Foglio1!T18</f>
        <v>488072</v>
      </c>
      <c r="E247">
        <f>Foglio1!R18</f>
        <v>22853</v>
      </c>
      <c r="G247">
        <f>Foglio1!K18</f>
        <v>15324</v>
      </c>
      <c r="H247" s="5">
        <f>Foglio1!I18</f>
        <v>1131</v>
      </c>
      <c r="I247" s="5">
        <f>Foglio1!G18</f>
        <v>999</v>
      </c>
      <c r="J247" s="5">
        <f>Foglio1!H18</f>
        <v>132</v>
      </c>
      <c r="K247" s="5"/>
      <c r="M247" s="5">
        <f>Foglio1!J18</f>
        <v>14193</v>
      </c>
      <c r="N247" s="5">
        <f>Foglio1!N18</f>
        <v>7011</v>
      </c>
      <c r="O247" s="5">
        <f>Foglio1!O18</f>
        <v>518</v>
      </c>
      <c r="Q247">
        <f t="shared" ref="Q247" si="2292">H247+L247</f>
        <v>1131</v>
      </c>
      <c r="R247">
        <f t="shared" ref="R247" si="2293">Q247+N247+O247</f>
        <v>8660</v>
      </c>
      <c r="Z247">
        <f t="shared" ref="Z247" si="2294">N247</f>
        <v>7011</v>
      </c>
      <c r="AA247">
        <f t="shared" ref="AA247" si="2295">M247</f>
        <v>14193</v>
      </c>
      <c r="AB247">
        <f t="shared" ref="AB247" si="2296">H247</f>
        <v>1131</v>
      </c>
      <c r="AC247">
        <f t="shared" ref="AC247" si="2297">O247</f>
        <v>518</v>
      </c>
      <c r="AE247" s="3">
        <f t="shared" ref="AE247" si="2298">B247-B246</f>
        <v>8547</v>
      </c>
      <c r="AF247" s="3">
        <f t="shared" ref="AF247" si="2299">E247-E246</f>
        <v>1095</v>
      </c>
      <c r="AG247" s="3">
        <f t="shared" ref="AG247" si="2300">G247-G246</f>
        <v>882</v>
      </c>
      <c r="AH247" s="3">
        <f t="shared" ref="AH247" si="2301">H247-H246</f>
        <v>47</v>
      </c>
      <c r="AI247" s="3">
        <f t="shared" ref="AI247" si="2302">J247-J246</f>
        <v>10</v>
      </c>
      <c r="AJ247" s="3">
        <f t="shared" ref="AJ247" si="2303">M247-M246</f>
        <v>835</v>
      </c>
      <c r="AK247" s="3">
        <f t="shared" ref="AK247" si="2304">N247-N246</f>
        <v>197</v>
      </c>
      <c r="AL247" s="3">
        <f t="shared" ref="AL247" si="2305">O247-O246</f>
        <v>16</v>
      </c>
      <c r="AM247" s="3"/>
      <c r="AN247" s="3">
        <f t="shared" ref="AN247" si="2306">AE247-AF247</f>
        <v>7452</v>
      </c>
      <c r="AO247" s="3">
        <f t="shared" ref="AO247" si="2307">AF247</f>
        <v>1095</v>
      </c>
      <c r="AQ247" s="6">
        <f t="shared" ref="AQ247" si="2308">(B247-B246)/B246</f>
        <v>1.2481472016355737E-2</v>
      </c>
      <c r="AR247" s="6">
        <f t="shared" ref="AR247" si="2309">(E247-E246)/E246</f>
        <v>5.0326316757054873E-2</v>
      </c>
      <c r="AS247" s="6">
        <f t="shared" ref="AS247" si="2310">(G247-G246)/G246</f>
        <v>6.1071873701703368E-2</v>
      </c>
      <c r="AT247" s="6">
        <f t="shared" ref="AT247" si="2311">(H247-H246)/H246</f>
        <v>4.3357933579335796E-2</v>
      </c>
      <c r="AU247" s="6">
        <f t="shared" ref="AU247" si="2312">(J247-J246)/J246</f>
        <v>8.1967213114754092E-2</v>
      </c>
      <c r="AV247" s="6">
        <f t="shared" ref="AV247" si="2313">(M247-M246)/M246</f>
        <v>6.2509357688276687E-2</v>
      </c>
      <c r="AW247" s="6">
        <f t="shared" ref="AW247" si="2314">(N247-N246)/N246</f>
        <v>2.8911065453478133E-2</v>
      </c>
      <c r="AX247" s="6">
        <f t="shared" ref="AX247" si="2315">(O247-O246)/O246</f>
        <v>3.1872509960159362E-2</v>
      </c>
      <c r="AZ247" s="2">
        <f t="shared" ref="AZ247" si="2316">E247/B247</f>
        <v>3.2961596487634894E-2</v>
      </c>
      <c r="BA247" s="17">
        <f t="shared" ref="BA247" si="2317">AF247/AE247</f>
        <v>0.12811512811512812</v>
      </c>
      <c r="BB247" s="2">
        <f t="shared" ref="BB247" si="2318">H247/E247</f>
        <v>4.949022010239356E-2</v>
      </c>
      <c r="BC247" s="2">
        <f t="shared" ref="BC247" si="2319">(H247-J247)/E247</f>
        <v>4.3714173193891391E-2</v>
      </c>
      <c r="BD247" s="2">
        <f t="shared" ref="BD247" si="2320">J247/E247</f>
        <v>5.7760469085021658E-3</v>
      </c>
      <c r="BE247" s="2">
        <f t="shared" ref="BE247" si="2321">M247/E247</f>
        <v>0.62105631645735793</v>
      </c>
      <c r="BF247" s="2">
        <f t="shared" ref="BF247" si="2322">N247/E247</f>
        <v>0.30678685511749004</v>
      </c>
      <c r="BG247" s="2">
        <f t="shared" ref="BG247" si="2323">O247/E247</f>
        <v>2.2666608322758498E-2</v>
      </c>
      <c r="BH247" s="2">
        <f t="shared" ref="BH247" si="2324">I247/G247</f>
        <v>6.5191855912294441E-2</v>
      </c>
      <c r="BI247" s="2">
        <f t="shared" ref="BI247" si="2325">J247/G247</f>
        <v>8.6139389193422081E-3</v>
      </c>
      <c r="BJ247" s="2">
        <f t="shared" ref="BJ247" si="2326">M247/G247</f>
        <v>0.92619420516836337</v>
      </c>
    </row>
    <row r="248" spans="1:62">
      <c r="A248" s="4">
        <v>44137</v>
      </c>
      <c r="B248">
        <f>Foglio1!S19</f>
        <v>701356</v>
      </c>
      <c r="C248">
        <f>Foglio1!T19</f>
        <v>492862</v>
      </c>
      <c r="E248">
        <f>Foglio1!R19</f>
        <v>23877</v>
      </c>
      <c r="G248">
        <f>Foglio1!K19</f>
        <v>16064</v>
      </c>
      <c r="H248" s="5">
        <f>Foglio1!I19</f>
        <v>1167</v>
      </c>
      <c r="I248" s="5">
        <f>Foglio1!G19</f>
        <v>1025</v>
      </c>
      <c r="J248" s="5">
        <f>Foglio1!H19</f>
        <v>142</v>
      </c>
      <c r="K248" s="5"/>
      <c r="M248" s="5">
        <f>Foglio1!J19</f>
        <v>14897</v>
      </c>
      <c r="N248" s="5">
        <f>Foglio1!N19</f>
        <v>7277</v>
      </c>
      <c r="O248" s="5">
        <f>Foglio1!O19</f>
        <v>536</v>
      </c>
      <c r="Q248">
        <f t="shared" ref="Q248" si="2327">H248+L248</f>
        <v>1167</v>
      </c>
      <c r="R248">
        <f t="shared" ref="R248" si="2328">Q248+N248+O248</f>
        <v>8980</v>
      </c>
      <c r="Z248">
        <f t="shared" ref="Z248" si="2329">N248</f>
        <v>7277</v>
      </c>
      <c r="AA248">
        <f t="shared" ref="AA248" si="2330">M248</f>
        <v>14897</v>
      </c>
      <c r="AB248">
        <f t="shared" ref="AB248" si="2331">H248</f>
        <v>1167</v>
      </c>
      <c r="AC248">
        <f t="shared" ref="AC248" si="2332">O248</f>
        <v>536</v>
      </c>
      <c r="AE248" s="3">
        <f t="shared" ref="AE248" si="2333">B248-B247</f>
        <v>8034</v>
      </c>
      <c r="AF248" s="3">
        <f t="shared" ref="AF248" si="2334">E248-E247</f>
        <v>1024</v>
      </c>
      <c r="AG248" s="3">
        <f t="shared" ref="AG248" si="2335">G248-G247</f>
        <v>740</v>
      </c>
      <c r="AH248" s="3">
        <f t="shared" ref="AH248" si="2336">H248-H247</f>
        <v>36</v>
      </c>
      <c r="AI248" s="3">
        <f t="shared" ref="AI248" si="2337">J248-J247</f>
        <v>10</v>
      </c>
      <c r="AJ248" s="3">
        <f t="shared" ref="AJ248" si="2338">M248-M247</f>
        <v>704</v>
      </c>
      <c r="AK248" s="3">
        <f t="shared" ref="AK248" si="2339">N248-N247</f>
        <v>266</v>
      </c>
      <c r="AL248" s="3">
        <f t="shared" ref="AL248" si="2340">O248-O247</f>
        <v>18</v>
      </c>
      <c r="AM248" s="3"/>
      <c r="AN248" s="3">
        <f t="shared" ref="AN248" si="2341">AE248-AF248</f>
        <v>7010</v>
      </c>
      <c r="AO248" s="3">
        <f t="shared" ref="AO248" si="2342">AF248</f>
        <v>1024</v>
      </c>
      <c r="AQ248" s="6">
        <f t="shared" ref="AQ248" si="2343">(B248-B247)/B247</f>
        <v>1.1587689414153885E-2</v>
      </c>
      <c r="AR248" s="6">
        <f t="shared" ref="AR248" si="2344">(E248-E247)/E247</f>
        <v>4.48081214720168E-2</v>
      </c>
      <c r="AS248" s="6">
        <f t="shared" ref="AS248" si="2345">(G248-G247)/G247</f>
        <v>4.8290263638736619E-2</v>
      </c>
      <c r="AT248" s="6">
        <f t="shared" ref="AT248" si="2346">(H248-H247)/H247</f>
        <v>3.1830238726790451E-2</v>
      </c>
      <c r="AU248" s="6">
        <f t="shared" ref="AU248" si="2347">(J248-J247)/J247</f>
        <v>7.575757575757576E-2</v>
      </c>
      <c r="AV248" s="6">
        <f t="shared" ref="AV248" si="2348">(M248-M247)/M247</f>
        <v>4.9601916437680547E-2</v>
      </c>
      <c r="AW248" s="6">
        <f t="shared" ref="AW248" si="2349">(N248-N247)/N247</f>
        <v>3.7940379403794036E-2</v>
      </c>
      <c r="AX248" s="6">
        <f t="shared" ref="AX248" si="2350">(O248-O247)/O247</f>
        <v>3.4749034749034749E-2</v>
      </c>
      <c r="AZ248" s="2">
        <f t="shared" ref="AZ248" si="2351">E248/B248</f>
        <v>3.4044051808211524E-2</v>
      </c>
      <c r="BA248" s="17">
        <f t="shared" ref="BA248" si="2352">AF248/AE248</f>
        <v>0.12745830221558377</v>
      </c>
      <c r="BB248" s="2">
        <f t="shared" ref="BB248" si="2353">H248/E248</f>
        <v>4.8875486870209824E-2</v>
      </c>
      <c r="BC248" s="2">
        <f t="shared" ref="BC248" si="2354">(H248-J248)/E248</f>
        <v>4.292834108137538E-2</v>
      </c>
      <c r="BD248" s="2">
        <f t="shared" ref="BD248" si="2355">J248/E248</f>
        <v>5.9471457888344431E-3</v>
      </c>
      <c r="BE248" s="2">
        <f t="shared" ref="BE248" si="2356">M248/E248</f>
        <v>0.62390585081877958</v>
      </c>
      <c r="BF248" s="2">
        <f t="shared" ref="BF248" si="2357">N248/E248</f>
        <v>0.30477028102357917</v>
      </c>
      <c r="BG248" s="2">
        <f t="shared" ref="BG248" si="2358">O248/E248</f>
        <v>2.2448381287431419E-2</v>
      </c>
      <c r="BH248" s="2">
        <f t="shared" ref="BH248" si="2359">I248/G248</f>
        <v>6.380727091633466E-2</v>
      </c>
      <c r="BI248" s="2">
        <f t="shared" ref="BI248" si="2360">J248/G248</f>
        <v>8.839641434262949E-3</v>
      </c>
      <c r="BJ248" s="2">
        <f t="shared" ref="BJ248" si="2361">M248/G248</f>
        <v>0.92735308764940239</v>
      </c>
    </row>
    <row r="249" spans="1:62">
      <c r="A249" s="4">
        <v>44138</v>
      </c>
      <c r="B249">
        <f>Foglio1!S20</f>
        <v>709371</v>
      </c>
      <c r="C249">
        <f>Foglio1!T20</f>
        <v>497218</v>
      </c>
      <c r="E249">
        <f>Foglio1!R20</f>
        <v>24925</v>
      </c>
      <c r="G249">
        <f>Foglio1!K20</f>
        <v>16806</v>
      </c>
      <c r="H249" s="5">
        <f>Foglio1!I20</f>
        <v>1222</v>
      </c>
      <c r="I249" s="5">
        <f>Foglio1!G20</f>
        <v>1072</v>
      </c>
      <c r="J249" s="5">
        <f>Foglio1!H20</f>
        <v>150</v>
      </c>
      <c r="K249" s="5"/>
      <c r="M249" s="5">
        <f>Foglio1!J20</f>
        <v>15584</v>
      </c>
      <c r="N249" s="5">
        <f>Foglio1!N20</f>
        <v>7569</v>
      </c>
      <c r="O249" s="5">
        <f>Foglio1!O20</f>
        <v>550</v>
      </c>
      <c r="Q249">
        <f t="shared" ref="Q249" si="2362">H249+L249</f>
        <v>1222</v>
      </c>
      <c r="R249">
        <f t="shared" ref="R249" si="2363">Q249+N249+O249</f>
        <v>9341</v>
      </c>
      <c r="Z249">
        <f t="shared" ref="Z249" si="2364">N249</f>
        <v>7569</v>
      </c>
      <c r="AA249">
        <f t="shared" ref="AA249" si="2365">M249</f>
        <v>15584</v>
      </c>
      <c r="AB249">
        <f t="shared" ref="AB249" si="2366">H249</f>
        <v>1222</v>
      </c>
      <c r="AC249">
        <f t="shared" ref="AC249" si="2367">O249</f>
        <v>550</v>
      </c>
      <c r="AE249" s="3">
        <f t="shared" ref="AE249" si="2368">B249-B248</f>
        <v>8015</v>
      </c>
      <c r="AF249" s="3">
        <f t="shared" ref="AF249" si="2369">E249-E248</f>
        <v>1048</v>
      </c>
      <c r="AG249" s="3">
        <f t="shared" ref="AG249" si="2370">G249-G248</f>
        <v>742</v>
      </c>
      <c r="AH249" s="3">
        <f t="shared" ref="AH249" si="2371">H249-H248</f>
        <v>55</v>
      </c>
      <c r="AI249" s="3">
        <f t="shared" ref="AI249" si="2372">J249-J248</f>
        <v>8</v>
      </c>
      <c r="AJ249" s="3">
        <f t="shared" ref="AJ249" si="2373">M249-M248</f>
        <v>687</v>
      </c>
      <c r="AK249" s="3">
        <f t="shared" ref="AK249" si="2374">N249-N248</f>
        <v>292</v>
      </c>
      <c r="AL249" s="3">
        <f t="shared" ref="AL249" si="2375">O249-O248</f>
        <v>14</v>
      </c>
      <c r="AM249" s="3"/>
      <c r="AN249" s="3">
        <f t="shared" ref="AN249" si="2376">AE249-AF249</f>
        <v>6967</v>
      </c>
      <c r="AO249" s="3">
        <f t="shared" ref="AO249" si="2377">AF249</f>
        <v>1048</v>
      </c>
      <c r="AQ249" s="6">
        <f t="shared" ref="AQ249" si="2378">(B249-B248)/B248</f>
        <v>1.1427862597596655E-2</v>
      </c>
      <c r="AR249" s="6">
        <f t="shared" ref="AR249" si="2379">(E249-E248)/E248</f>
        <v>4.3891611173933073E-2</v>
      </c>
      <c r="AS249" s="6">
        <f t="shared" ref="AS249" si="2380">(G249-G248)/G248</f>
        <v>4.6190239043824702E-2</v>
      </c>
      <c r="AT249" s="6">
        <f t="shared" ref="AT249" si="2381">(H249-H248)/H248</f>
        <v>4.7129391602399318E-2</v>
      </c>
      <c r="AU249" s="6">
        <f t="shared" ref="AU249" si="2382">(J249-J248)/J248</f>
        <v>5.6338028169014086E-2</v>
      </c>
      <c r="AV249" s="6">
        <f t="shared" ref="AV249" si="2383">(M249-M248)/M248</f>
        <v>4.6116667785460162E-2</v>
      </c>
      <c r="AW249" s="6">
        <f t="shared" ref="AW249" si="2384">(N249-N248)/N248</f>
        <v>4.012642572488663E-2</v>
      </c>
      <c r="AX249" s="6">
        <f t="shared" ref="AX249" si="2385">(O249-O248)/O248</f>
        <v>2.6119402985074626E-2</v>
      </c>
      <c r="AZ249" s="2">
        <f t="shared" ref="AZ249" si="2386">E249/B249</f>
        <v>3.5136762004649186E-2</v>
      </c>
      <c r="BA249" s="17">
        <f t="shared" ref="BA249" si="2387">AF249/AE249</f>
        <v>0.13075483468496568</v>
      </c>
      <c r="BB249" s="2">
        <f t="shared" ref="BB249" si="2388">H249/E249</f>
        <v>4.9027081243731195E-2</v>
      </c>
      <c r="BC249" s="2">
        <f t="shared" ref="BC249" si="2389">(H249-J249)/E249</f>
        <v>4.3009027081243732E-2</v>
      </c>
      <c r="BD249" s="2">
        <f t="shared" ref="BD249" si="2390">J249/E249</f>
        <v>6.018054162487462E-3</v>
      </c>
      <c r="BE249" s="2">
        <f t="shared" ref="BE249" si="2391">M249/E249</f>
        <v>0.62523570712136411</v>
      </c>
      <c r="BF249" s="2">
        <f t="shared" ref="BF249" si="2392">N249/E249</f>
        <v>0.30367101303911737</v>
      </c>
      <c r="BG249" s="2">
        <f t="shared" ref="BG249" si="2393">O249/E249</f>
        <v>2.2066198595787363E-2</v>
      </c>
      <c r="BH249" s="2">
        <f t="shared" ref="BH249" si="2394">I249/G249</f>
        <v>6.3786742829941692E-2</v>
      </c>
      <c r="BI249" s="2">
        <f t="shared" ref="BI249" si="2395">J249/G249</f>
        <v>8.9253837915030353E-3</v>
      </c>
      <c r="BJ249" s="2">
        <f t="shared" ref="BJ249" si="2396">M249/G249</f>
        <v>0.92728787337855523</v>
      </c>
    </row>
    <row r="250" spans="1:62">
      <c r="A250" s="4">
        <v>44139</v>
      </c>
      <c r="B250">
        <f>Foglio1!S21</f>
        <v>718747</v>
      </c>
      <c r="C250">
        <f>Foglio1!T21</f>
        <v>503610</v>
      </c>
      <c r="E250">
        <f>Foglio1!R21</f>
        <v>26080</v>
      </c>
      <c r="G250">
        <f>Foglio1!K21</f>
        <v>17618</v>
      </c>
      <c r="H250" s="5">
        <f>Foglio1!I21</f>
        <v>1253</v>
      </c>
      <c r="I250" s="5">
        <f>Foglio1!G21</f>
        <v>1105</v>
      </c>
      <c r="J250" s="5">
        <f>Foglio1!H21</f>
        <v>148</v>
      </c>
      <c r="K250" s="5"/>
      <c r="M250" s="5">
        <f>Foglio1!J21</f>
        <v>16365</v>
      </c>
      <c r="N250" s="5">
        <f>Foglio1!N21</f>
        <v>7893</v>
      </c>
      <c r="O250" s="5">
        <f>Foglio1!O21</f>
        <v>569</v>
      </c>
      <c r="Q250">
        <f t="shared" ref="Q250" si="2397">H250+L250</f>
        <v>1253</v>
      </c>
      <c r="R250">
        <f t="shared" ref="R250" si="2398">Q250+N250+O250</f>
        <v>9715</v>
      </c>
      <c r="Z250">
        <f t="shared" ref="Z250" si="2399">N250</f>
        <v>7893</v>
      </c>
      <c r="AA250">
        <f t="shared" ref="AA250" si="2400">M250</f>
        <v>16365</v>
      </c>
      <c r="AB250">
        <f t="shared" ref="AB250" si="2401">H250</f>
        <v>1253</v>
      </c>
      <c r="AC250">
        <f t="shared" ref="AC250" si="2402">O250</f>
        <v>569</v>
      </c>
      <c r="AE250" s="3">
        <f t="shared" ref="AE250" si="2403">B250-B249</f>
        <v>9376</v>
      </c>
      <c r="AF250" s="3">
        <f t="shared" ref="AF250" si="2404">E250-E249</f>
        <v>1155</v>
      </c>
      <c r="AG250" s="3">
        <f t="shared" ref="AG250" si="2405">G250-G249</f>
        <v>812</v>
      </c>
      <c r="AH250" s="3">
        <f t="shared" ref="AH250" si="2406">H250-H249</f>
        <v>31</v>
      </c>
      <c r="AI250" s="3">
        <f t="shared" ref="AI250" si="2407">J250-J249</f>
        <v>-2</v>
      </c>
      <c r="AJ250" s="3">
        <f t="shared" ref="AJ250" si="2408">M250-M249</f>
        <v>781</v>
      </c>
      <c r="AK250" s="3">
        <f t="shared" ref="AK250" si="2409">N250-N249</f>
        <v>324</v>
      </c>
      <c r="AL250" s="3">
        <f t="shared" ref="AL250" si="2410">O250-O249</f>
        <v>19</v>
      </c>
      <c r="AM250" s="3"/>
      <c r="AN250" s="3">
        <f t="shared" ref="AN250" si="2411">AE250-AF250</f>
        <v>8221</v>
      </c>
      <c r="AO250" s="3">
        <f t="shared" ref="AO250" si="2412">AF250</f>
        <v>1155</v>
      </c>
      <c r="AQ250" s="6">
        <f t="shared" ref="AQ250" si="2413">(B250-B249)/B249</f>
        <v>1.321734325197957E-2</v>
      </c>
      <c r="AR250" s="6">
        <f t="shared" ref="AR250" si="2414">(E250-E249)/E249</f>
        <v>4.633901705115346E-2</v>
      </c>
      <c r="AS250" s="6">
        <f t="shared" ref="AS250" si="2415">(G250-G249)/G249</f>
        <v>4.831607759133643E-2</v>
      </c>
      <c r="AT250" s="6">
        <f t="shared" ref="AT250" si="2416">(H250-H249)/H249</f>
        <v>2.5368248772504091E-2</v>
      </c>
      <c r="AU250" s="6">
        <f t="shared" ref="AU250" si="2417">(J250-J249)/J249</f>
        <v>-1.3333333333333334E-2</v>
      </c>
      <c r="AV250" s="6">
        <f t="shared" ref="AV250" si="2418">(M250-M249)/M249</f>
        <v>5.0115503080082134E-2</v>
      </c>
      <c r="AW250" s="6">
        <f t="shared" ref="AW250" si="2419">(N250-N249)/N249</f>
        <v>4.2806183115338882E-2</v>
      </c>
      <c r="AX250" s="6">
        <f t="shared" ref="AX250" si="2420">(O250-O249)/O249</f>
        <v>3.4545454545454546E-2</v>
      </c>
      <c r="AZ250" s="2">
        <f t="shared" ref="AZ250" si="2421">E250/B250</f>
        <v>3.6285368843278654E-2</v>
      </c>
      <c r="BA250" s="17">
        <f t="shared" ref="BA250" si="2422">AF250/AE250</f>
        <v>0.12318686006825938</v>
      </c>
      <c r="BB250" s="2">
        <f t="shared" ref="BB250" si="2423">H250/E250</f>
        <v>4.8044478527607362E-2</v>
      </c>
      <c r="BC250" s="2">
        <f t="shared" ref="BC250" si="2424">(H250-J250)/E250</f>
        <v>4.2369631901840489E-2</v>
      </c>
      <c r="BD250" s="2">
        <f t="shared" ref="BD250" si="2425">J250/E250</f>
        <v>5.6748466257668714E-3</v>
      </c>
      <c r="BE250" s="2">
        <f t="shared" ref="BE250" si="2426">M250/E250</f>
        <v>0.62749233128834359</v>
      </c>
      <c r="BF250" s="2">
        <f t="shared" ref="BF250" si="2427">N250/E250</f>
        <v>0.30264570552147241</v>
      </c>
      <c r="BG250" s="2">
        <f t="shared" ref="BG250" si="2428">O250/E250</f>
        <v>2.1817484662576686E-2</v>
      </c>
      <c r="BH250" s="2">
        <f t="shared" ref="BH250" si="2429">I250/G250</f>
        <v>6.2719945510273586E-2</v>
      </c>
      <c r="BI250" s="2">
        <f t="shared" ref="BI250" si="2430">J250/G250</f>
        <v>8.4004994891588147E-3</v>
      </c>
      <c r="BJ250" s="2">
        <f t="shared" ref="BJ250" si="2431">M250/G250</f>
        <v>0.92887955500056762</v>
      </c>
    </row>
    <row r="251" spans="1:62">
      <c r="A251" s="4">
        <v>44140</v>
      </c>
      <c r="B251">
        <f>Foglio1!S22</f>
        <v>728244</v>
      </c>
      <c r="C251">
        <f>Foglio1!T22</f>
        <v>509301</v>
      </c>
      <c r="E251">
        <f>Foglio1!R22</f>
        <v>27402</v>
      </c>
      <c r="G251">
        <f>Foglio1!K22</f>
        <v>18526</v>
      </c>
      <c r="H251" s="5">
        <f>Foglio1!I22</f>
        <v>1304</v>
      </c>
      <c r="I251" s="5">
        <f>Foglio1!G22</f>
        <v>1147</v>
      </c>
      <c r="J251" s="5">
        <f>Foglio1!H22</f>
        <v>157</v>
      </c>
      <c r="K251" s="5"/>
      <c r="M251" s="5">
        <f>Foglio1!J22</f>
        <v>17222</v>
      </c>
      <c r="N251" s="5">
        <f>Foglio1!N22</f>
        <v>8282</v>
      </c>
      <c r="O251" s="5">
        <f>Foglio1!O22</f>
        <v>594</v>
      </c>
      <c r="Q251">
        <f t="shared" ref="Q251" si="2432">H251+L251</f>
        <v>1304</v>
      </c>
      <c r="R251">
        <f t="shared" ref="R251" si="2433">Q251+N251+O251</f>
        <v>10180</v>
      </c>
      <c r="Z251">
        <f t="shared" ref="Z251" si="2434">N251</f>
        <v>8282</v>
      </c>
      <c r="AA251">
        <f t="shared" ref="AA251" si="2435">M251</f>
        <v>17222</v>
      </c>
      <c r="AB251">
        <f t="shared" ref="AB251" si="2436">H251</f>
        <v>1304</v>
      </c>
      <c r="AC251">
        <f t="shared" ref="AC251" si="2437">O251</f>
        <v>594</v>
      </c>
      <c r="AE251" s="3">
        <f t="shared" ref="AE251" si="2438">B251-B250</f>
        <v>9497</v>
      </c>
      <c r="AF251" s="3">
        <f t="shared" ref="AF251" si="2439">E251-E250</f>
        <v>1322</v>
      </c>
      <c r="AG251" s="3">
        <f t="shared" ref="AG251" si="2440">G251-G250</f>
        <v>908</v>
      </c>
      <c r="AH251" s="3">
        <f t="shared" ref="AH251" si="2441">H251-H250</f>
        <v>51</v>
      </c>
      <c r="AI251" s="3">
        <f t="shared" ref="AI251" si="2442">J251-J250</f>
        <v>9</v>
      </c>
      <c r="AJ251" s="3">
        <f t="shared" ref="AJ251" si="2443">M251-M250</f>
        <v>857</v>
      </c>
      <c r="AK251" s="3">
        <f t="shared" ref="AK251" si="2444">N251-N250</f>
        <v>389</v>
      </c>
      <c r="AL251" s="3">
        <f t="shared" ref="AL251" si="2445">O251-O250</f>
        <v>25</v>
      </c>
      <c r="AM251" s="3"/>
      <c r="AN251" s="3">
        <f t="shared" ref="AN251" si="2446">AE251-AF251</f>
        <v>8175</v>
      </c>
      <c r="AO251" s="3">
        <f t="shared" ref="AO251" si="2447">AF251</f>
        <v>1322</v>
      </c>
      <c r="AQ251" s="6">
        <f t="shared" ref="AQ251" si="2448">(B251-B250)/B250</f>
        <v>1.3213272542354959E-2</v>
      </c>
      <c r="AR251" s="6">
        <f t="shared" ref="AR251" si="2449">(E251-E250)/E250</f>
        <v>5.0690184049079753E-2</v>
      </c>
      <c r="AS251" s="6">
        <f t="shared" ref="AS251" si="2450">(G251-G250)/G250</f>
        <v>5.1538199568623003E-2</v>
      </c>
      <c r="AT251" s="6">
        <f t="shared" ref="AT251" si="2451">(H251-H250)/H250</f>
        <v>4.0702314445331206E-2</v>
      </c>
      <c r="AU251" s="6">
        <f t="shared" ref="AU251" si="2452">(J251-J250)/J250</f>
        <v>6.0810810810810814E-2</v>
      </c>
      <c r="AV251" s="6">
        <f t="shared" ref="AV251" si="2453">(M251-M250)/M250</f>
        <v>5.2367858234036051E-2</v>
      </c>
      <c r="AW251" s="6">
        <f t="shared" ref="AW251" si="2454">(N251-N250)/N250</f>
        <v>4.928417585202078E-2</v>
      </c>
      <c r="AX251" s="6">
        <f t="shared" ref="AX251" si="2455">(O251-O250)/O250</f>
        <v>4.3936731107205626E-2</v>
      </c>
      <c r="AZ251" s="2">
        <f t="shared" ref="AZ251" si="2456">E251/B251</f>
        <v>3.7627498475785587E-2</v>
      </c>
      <c r="BA251" s="17">
        <f t="shared" ref="BA251" si="2457">AF251/AE251</f>
        <v>0.13920185321680531</v>
      </c>
      <c r="BB251" s="2">
        <f t="shared" ref="BB251" si="2458">H251/E251</f>
        <v>4.758776731625429E-2</v>
      </c>
      <c r="BC251" s="2">
        <f t="shared" ref="BC251" si="2459">(H251-J251)/E251</f>
        <v>4.1858258521275817E-2</v>
      </c>
      <c r="BD251" s="2">
        <f t="shared" ref="BD251" si="2460">J251/E251</f>
        <v>5.7295087949784688E-3</v>
      </c>
      <c r="BE251" s="2">
        <f t="shared" ref="BE251" si="2461">M251/E251</f>
        <v>0.62849427049120499</v>
      </c>
      <c r="BF251" s="2">
        <f t="shared" ref="BF251" si="2462">N251/E251</f>
        <v>0.30224071235676225</v>
      </c>
      <c r="BG251" s="2">
        <f t="shared" ref="BG251" si="2463">O251/E251</f>
        <v>2.1677249835778411E-2</v>
      </c>
      <c r="BH251" s="2">
        <f t="shared" ref="BH251" si="2464">I251/G251</f>
        <v>6.1912987153190109E-2</v>
      </c>
      <c r="BI251" s="2">
        <f t="shared" ref="BI251" si="2465">J251/G251</f>
        <v>8.4745762711864406E-3</v>
      </c>
      <c r="BJ251" s="2">
        <f t="shared" ref="BJ251" si="2466">M251/G251</f>
        <v>0.92961243657562342</v>
      </c>
    </row>
    <row r="252" spans="1:62">
      <c r="A252" s="4">
        <v>44141</v>
      </c>
      <c r="B252">
        <f>Foglio1!S23</f>
        <v>737769</v>
      </c>
      <c r="C252">
        <f>Foglio1!T23</f>
        <v>514907</v>
      </c>
      <c r="E252">
        <f>Foglio1!R23</f>
        <v>28825</v>
      </c>
      <c r="G252">
        <f>Foglio1!K23</f>
        <v>19513</v>
      </c>
      <c r="H252" s="5">
        <f>Foglio1!I23</f>
        <v>1316</v>
      </c>
      <c r="I252" s="5">
        <f>Foglio1!G23</f>
        <v>1157</v>
      </c>
      <c r="J252" s="5">
        <f>Foglio1!H23</f>
        <v>159</v>
      </c>
      <c r="K252" s="5"/>
      <c r="M252" s="5">
        <f>Foglio1!J23</f>
        <v>18197</v>
      </c>
      <c r="N252" s="5">
        <f>Foglio1!N23</f>
        <v>8684</v>
      </c>
      <c r="O252" s="5">
        <f>Foglio1!O23</f>
        <v>628</v>
      </c>
      <c r="Q252">
        <f t="shared" ref="Q252" si="2467">H252+L252</f>
        <v>1316</v>
      </c>
      <c r="R252">
        <f t="shared" ref="R252" si="2468">Q252+N252+O252</f>
        <v>10628</v>
      </c>
      <c r="Z252">
        <f t="shared" ref="Z252" si="2469">N252</f>
        <v>8684</v>
      </c>
      <c r="AA252">
        <f t="shared" ref="AA252" si="2470">M252</f>
        <v>18197</v>
      </c>
      <c r="AB252">
        <f t="shared" ref="AB252" si="2471">H252</f>
        <v>1316</v>
      </c>
      <c r="AC252">
        <f t="shared" ref="AC252" si="2472">O252</f>
        <v>628</v>
      </c>
      <c r="AE252" s="3">
        <f t="shared" ref="AE252" si="2473">B252-B251</f>
        <v>9525</v>
      </c>
      <c r="AF252" s="3">
        <f t="shared" ref="AF252" si="2474">E252-E251</f>
        <v>1423</v>
      </c>
      <c r="AG252" s="3">
        <f t="shared" ref="AG252" si="2475">G252-G251</f>
        <v>987</v>
      </c>
      <c r="AH252" s="3">
        <f t="shared" ref="AH252" si="2476">H252-H251</f>
        <v>12</v>
      </c>
      <c r="AI252" s="3">
        <f t="shared" ref="AI252" si="2477">J252-J251</f>
        <v>2</v>
      </c>
      <c r="AJ252" s="3">
        <f t="shared" ref="AJ252" si="2478">M252-M251</f>
        <v>975</v>
      </c>
      <c r="AK252" s="3">
        <f t="shared" ref="AK252" si="2479">N252-N251</f>
        <v>402</v>
      </c>
      <c r="AL252" s="3">
        <f t="shared" ref="AL252" si="2480">O252-O251</f>
        <v>34</v>
      </c>
      <c r="AM252" s="3"/>
      <c r="AN252" s="3">
        <f t="shared" ref="AN252" si="2481">AE252-AF252</f>
        <v>8102</v>
      </c>
      <c r="AO252" s="3">
        <f t="shared" ref="AO252" si="2482">AF252</f>
        <v>1423</v>
      </c>
      <c r="AQ252" s="6">
        <f t="shared" ref="AQ252" si="2483">(B252-B251)/B251</f>
        <v>1.3079407451348724E-2</v>
      </c>
      <c r="AR252" s="6">
        <f t="shared" ref="AR252" si="2484">(E252-E251)/E251</f>
        <v>5.1930516020728415E-2</v>
      </c>
      <c r="AS252" s="6">
        <f t="shared" ref="AS252" si="2485">(G252-G251)/G251</f>
        <v>5.3276476303573357E-2</v>
      </c>
      <c r="AT252" s="6">
        <f t="shared" ref="AT252" si="2486">(H252-H251)/H251</f>
        <v>9.202453987730062E-3</v>
      </c>
      <c r="AU252" s="6">
        <f t="shared" ref="AU252" si="2487">(J252-J251)/J251</f>
        <v>1.2738853503184714E-2</v>
      </c>
      <c r="AV252" s="6">
        <f t="shared" ref="AV252" si="2488">(M252-M251)/M251</f>
        <v>5.6613633724306119E-2</v>
      </c>
      <c r="AW252" s="6">
        <f t="shared" ref="AW252" si="2489">(N252-N251)/N251</f>
        <v>4.8539000241487565E-2</v>
      </c>
      <c r="AX252" s="6">
        <f t="shared" ref="AX252" si="2490">(O252-O251)/O251</f>
        <v>5.7239057239057242E-2</v>
      </c>
      <c r="AZ252" s="2">
        <f t="shared" ref="AZ252" si="2491">E252/B252</f>
        <v>3.9070494965226243E-2</v>
      </c>
      <c r="BA252" s="17">
        <f t="shared" ref="BA252" si="2492">AF252/AE252</f>
        <v>0.14939632545931758</v>
      </c>
      <c r="BB252" s="2">
        <f t="shared" ref="BB252" si="2493">H252/E252</f>
        <v>4.5654813529921942E-2</v>
      </c>
      <c r="BC252" s="2">
        <f t="shared" ref="BC252" si="2494">(H252-J252)/E252</f>
        <v>4.0138768430182131E-2</v>
      </c>
      <c r="BD252" s="2">
        <f t="shared" ref="BD252" si="2495">J252/E252</f>
        <v>5.5160450997398091E-3</v>
      </c>
      <c r="BE252" s="2">
        <f t="shared" ref="BE252" si="2496">M252/E252</f>
        <v>0.63129228100607115</v>
      </c>
      <c r="BF252" s="2">
        <f t="shared" ref="BF252" si="2497">N252/E252</f>
        <v>0.30126626192541195</v>
      </c>
      <c r="BG252" s="2">
        <f t="shared" ref="BG252" si="2498">O252/E252</f>
        <v>2.1786643538594969E-2</v>
      </c>
      <c r="BH252" s="2">
        <f t="shared" ref="BH252" si="2499">I252/G252</f>
        <v>5.9293804130579615E-2</v>
      </c>
      <c r="BI252" s="2">
        <f t="shared" ref="BI252" si="2500">J252/G252</f>
        <v>8.1484138779275347E-3</v>
      </c>
      <c r="BJ252" s="2">
        <f t="shared" ref="BJ252" si="2501">M252/G252</f>
        <v>0.93255778199149286</v>
      </c>
    </row>
    <row r="253" spans="1:62">
      <c r="A253" s="4">
        <v>44142</v>
      </c>
      <c r="B253">
        <f>Foglio1!S24</f>
        <v>746200</v>
      </c>
      <c r="C253">
        <f>Foglio1!T24</f>
        <v>520508</v>
      </c>
      <c r="E253">
        <f>Foglio1!R24</f>
        <v>30188</v>
      </c>
      <c r="G253">
        <f>Foglio1!K24</f>
        <v>20737</v>
      </c>
      <c r="H253" s="5">
        <f>Foglio1!I24</f>
        <v>1330</v>
      </c>
      <c r="I253" s="5">
        <f>Foglio1!G24</f>
        <v>1161</v>
      </c>
      <c r="J253" s="5">
        <f>Foglio1!H24</f>
        <v>169</v>
      </c>
      <c r="K253" s="5"/>
      <c r="M253" s="5">
        <f>Foglio1!J24</f>
        <v>19407</v>
      </c>
      <c r="N253" s="5">
        <f>Foglio1!N24</f>
        <v>8788</v>
      </c>
      <c r="O253" s="5">
        <f>Foglio1!O24</f>
        <v>663</v>
      </c>
      <c r="Q253">
        <f t="shared" ref="Q253" si="2502">H253+L253</f>
        <v>1330</v>
      </c>
      <c r="R253">
        <f t="shared" ref="R253" si="2503">Q253+N253+O253</f>
        <v>10781</v>
      </c>
      <c r="Z253">
        <f t="shared" ref="Z253" si="2504">N253</f>
        <v>8788</v>
      </c>
      <c r="AA253">
        <f t="shared" ref="AA253" si="2505">M253</f>
        <v>19407</v>
      </c>
      <c r="AB253">
        <f t="shared" ref="AB253" si="2506">H253</f>
        <v>1330</v>
      </c>
      <c r="AC253">
        <f t="shared" ref="AC253" si="2507">O253</f>
        <v>663</v>
      </c>
      <c r="AE253" s="3">
        <f t="shared" ref="AE253" si="2508">B253-B252</f>
        <v>8431</v>
      </c>
      <c r="AF253" s="3">
        <f t="shared" ref="AF253" si="2509">E253-E252</f>
        <v>1363</v>
      </c>
      <c r="AG253" s="3">
        <f t="shared" ref="AG253" si="2510">G253-G252</f>
        <v>1224</v>
      </c>
      <c r="AH253" s="3">
        <f t="shared" ref="AH253" si="2511">H253-H252</f>
        <v>14</v>
      </c>
      <c r="AI253" s="3">
        <f t="shared" ref="AI253" si="2512">J253-J252</f>
        <v>10</v>
      </c>
      <c r="AJ253" s="3">
        <f t="shared" ref="AJ253" si="2513">M253-M252</f>
        <v>1210</v>
      </c>
      <c r="AK253" s="3">
        <f t="shared" ref="AK253" si="2514">N253-N252</f>
        <v>104</v>
      </c>
      <c r="AL253" s="3">
        <f t="shared" ref="AL253" si="2515">O253-O252</f>
        <v>35</v>
      </c>
      <c r="AM253" s="3"/>
      <c r="AN253" s="3">
        <f t="shared" ref="AN253" si="2516">AE253-AF253</f>
        <v>7068</v>
      </c>
      <c r="AO253" s="3">
        <f t="shared" ref="AO253" si="2517">AF253</f>
        <v>1363</v>
      </c>
      <c r="AQ253" s="6">
        <f t="shared" ref="AQ253" si="2518">(B253-B252)/B252</f>
        <v>1.1427696203012054E-2</v>
      </c>
      <c r="AR253" s="6">
        <f t="shared" ref="AR253" si="2519">(E253-E252)/E252</f>
        <v>4.7285342584562011E-2</v>
      </c>
      <c r="AS253" s="6">
        <f t="shared" ref="AS253" si="2520">(G253-G252)/G252</f>
        <v>6.2727412494234608E-2</v>
      </c>
      <c r="AT253" s="6">
        <f t="shared" ref="AT253" si="2521">(H253-H252)/H252</f>
        <v>1.0638297872340425E-2</v>
      </c>
      <c r="AU253" s="6">
        <f t="shared" ref="AU253" si="2522">(J253-J252)/J252</f>
        <v>6.2893081761006289E-2</v>
      </c>
      <c r="AV253" s="6">
        <f t="shared" ref="AV253" si="2523">(M253-M252)/M252</f>
        <v>6.6494477111611799E-2</v>
      </c>
      <c r="AW253" s="6">
        <f t="shared" ref="AW253" si="2524">(N253-N252)/N252</f>
        <v>1.1976047904191617E-2</v>
      </c>
      <c r="AX253" s="6">
        <f t="shared" ref="AX253" si="2525">(O253-O252)/O252</f>
        <v>5.5732484076433123E-2</v>
      </c>
      <c r="AZ253" s="2">
        <f t="shared" ref="AZ253" si="2526">E253/B253</f>
        <v>4.0455641919056554E-2</v>
      </c>
      <c r="BA253" s="17">
        <f t="shared" ref="BA253" si="2527">AF253/AE253</f>
        <v>0.16166528288459259</v>
      </c>
      <c r="BB253" s="2">
        <f t="shared" ref="BB253" si="2528">H253/E253</f>
        <v>4.4057241287928976E-2</v>
      </c>
      <c r="BC253" s="2">
        <f t="shared" ref="BC253" si="2529">(H253-J253)/E253</f>
        <v>3.8458990327282366E-2</v>
      </c>
      <c r="BD253" s="2">
        <f t="shared" ref="BD253" si="2530">J253/E253</f>
        <v>5.5982509606466143E-3</v>
      </c>
      <c r="BE253" s="2">
        <f t="shared" ref="BE253" si="2531">M253/E253</f>
        <v>0.64287133960514109</v>
      </c>
      <c r="BF253" s="2">
        <f t="shared" ref="BF253" si="2532">N253/E253</f>
        <v>0.29110904995362397</v>
      </c>
      <c r="BG253" s="2">
        <f t="shared" ref="BG253" si="2533">O253/E253</f>
        <v>2.196236915330595E-2</v>
      </c>
      <c r="BH253" s="2">
        <f t="shared" ref="BH253" si="2534">I253/G253</f>
        <v>5.5986883348603945E-2</v>
      </c>
      <c r="BI253" s="2">
        <f t="shared" ref="BI253" si="2535">J253/G253</f>
        <v>8.1496841394608673E-3</v>
      </c>
      <c r="BJ253" s="2">
        <f t="shared" ref="BJ253" si="2536">M253/G253</f>
        <v>0.93586343251193516</v>
      </c>
    </row>
    <row r="254" spans="1:62">
      <c r="A254" s="4">
        <v>44143</v>
      </c>
      <c r="B254">
        <f>Foglio1!S25</f>
        <v>753094</v>
      </c>
      <c r="C254">
        <f>Foglio1!T25</f>
        <v>525013</v>
      </c>
      <c r="E254">
        <f>Foglio1!R25</f>
        <v>31271</v>
      </c>
      <c r="G254">
        <f>Foglio1!K25</f>
        <v>21467</v>
      </c>
      <c r="H254" s="5">
        <f>Foglio1!I25</f>
        <v>1427</v>
      </c>
      <c r="I254" s="5">
        <f>Foglio1!G25</f>
        <v>1250</v>
      </c>
      <c r="J254" s="5">
        <f>Foglio1!H25</f>
        <v>177</v>
      </c>
      <c r="K254" s="5"/>
      <c r="M254" s="5">
        <f>Foglio1!J25</f>
        <v>20040</v>
      </c>
      <c r="N254" s="5">
        <f>Foglio1!N25</f>
        <v>9128</v>
      </c>
      <c r="O254" s="5">
        <f>Foglio1!O25</f>
        <v>676</v>
      </c>
      <c r="Q254">
        <f t="shared" ref="Q254" si="2537">H254+L254</f>
        <v>1427</v>
      </c>
      <c r="R254">
        <f t="shared" ref="R254" si="2538">Q254+N254+O254</f>
        <v>11231</v>
      </c>
      <c r="Z254">
        <f t="shared" ref="Z254" si="2539">N254</f>
        <v>9128</v>
      </c>
      <c r="AA254">
        <f t="shared" ref="AA254" si="2540">M254</f>
        <v>20040</v>
      </c>
      <c r="AB254">
        <f t="shared" ref="AB254" si="2541">H254</f>
        <v>1427</v>
      </c>
      <c r="AC254">
        <f t="shared" ref="AC254" si="2542">O254</f>
        <v>676</v>
      </c>
      <c r="AE254" s="3">
        <f t="shared" ref="AE254" si="2543">B254-B253</f>
        <v>6894</v>
      </c>
      <c r="AF254" s="3">
        <f t="shared" ref="AF254" si="2544">E254-E253</f>
        <v>1083</v>
      </c>
      <c r="AG254" s="3">
        <f t="shared" ref="AG254" si="2545">G254-G253</f>
        <v>730</v>
      </c>
      <c r="AH254" s="3">
        <f t="shared" ref="AH254" si="2546">H254-H253</f>
        <v>97</v>
      </c>
      <c r="AI254" s="3">
        <f t="shared" ref="AI254" si="2547">J254-J253</f>
        <v>8</v>
      </c>
      <c r="AJ254" s="3">
        <f t="shared" ref="AJ254" si="2548">M254-M253</f>
        <v>633</v>
      </c>
      <c r="AK254" s="3">
        <f t="shared" ref="AK254" si="2549">N254-N253</f>
        <v>340</v>
      </c>
      <c r="AL254" s="3">
        <f t="shared" ref="AL254" si="2550">O254-O253</f>
        <v>13</v>
      </c>
      <c r="AM254" s="3"/>
      <c r="AN254" s="3">
        <f t="shared" ref="AN254" si="2551">AE254-AF254</f>
        <v>5811</v>
      </c>
      <c r="AO254" s="3">
        <f t="shared" ref="AO254" si="2552">AF254</f>
        <v>1083</v>
      </c>
      <c r="AQ254" s="6">
        <f t="shared" ref="AQ254" si="2553">(B254-B253)/B253</f>
        <v>9.2388099705172869E-3</v>
      </c>
      <c r="AR254" s="6">
        <f t="shared" ref="AR254" si="2554">(E254-E253)/E253</f>
        <v>3.5875182191599311E-2</v>
      </c>
      <c r="AS254" s="6">
        <f t="shared" ref="AS254" si="2555">(G254-G253)/G253</f>
        <v>3.5202777643825046E-2</v>
      </c>
      <c r="AT254" s="6">
        <f t="shared" ref="AT254" si="2556">(H254-H253)/H253</f>
        <v>7.2932330827067668E-2</v>
      </c>
      <c r="AU254" s="6">
        <f t="shared" ref="AU254" si="2557">(J254-J253)/J253</f>
        <v>4.7337278106508875E-2</v>
      </c>
      <c r="AV254" s="6">
        <f t="shared" ref="AV254" si="2558">(M254-M253)/M253</f>
        <v>3.2617096923790383E-2</v>
      </c>
      <c r="AW254" s="6">
        <f t="shared" ref="AW254" si="2559">(N254-N253)/N253</f>
        <v>3.8689121529358217E-2</v>
      </c>
      <c r="AX254" s="6">
        <f t="shared" ref="AX254" si="2560">(O254-O253)/O253</f>
        <v>1.9607843137254902E-2</v>
      </c>
      <c r="AZ254" s="2">
        <f t="shared" ref="AZ254" si="2561">E254/B254</f>
        <v>4.1523368928712751E-2</v>
      </c>
      <c r="BA254" s="17">
        <f t="shared" ref="BA254" si="2562">AF254/AE254</f>
        <v>0.15709312445604873</v>
      </c>
      <c r="BB254" s="2">
        <f t="shared" ref="BB254" si="2563">H254/E254</f>
        <v>4.563333439928368E-2</v>
      </c>
      <c r="BC254" s="2">
        <f t="shared" ref="BC254" si="2564">(H254-J254)/E254</f>
        <v>3.9973138051229574E-2</v>
      </c>
      <c r="BD254" s="2">
        <f t="shared" ref="BD254" si="2565">J254/E254</f>
        <v>5.6601963480541074E-3</v>
      </c>
      <c r="BE254" s="2">
        <f t="shared" ref="BE254" si="2566">M254/E254</f>
        <v>0.64084934923731252</v>
      </c>
      <c r="BF254" s="2">
        <f t="shared" ref="BF254" si="2567">N254/E254</f>
        <v>0.29189984330529883</v>
      </c>
      <c r="BG254" s="2">
        <f t="shared" ref="BG254" si="2568">O254/E254</f>
        <v>2.1617473058104953E-2</v>
      </c>
      <c r="BH254" s="2">
        <f t="shared" ref="BH254" si="2569">I254/G254</f>
        <v>5.8228909488983092E-2</v>
      </c>
      <c r="BI254" s="2">
        <f t="shared" ref="BI254" si="2570">J254/G254</f>
        <v>8.2452135836400056E-3</v>
      </c>
      <c r="BJ254" s="2">
        <f t="shared" ref="BJ254" si="2571">M254/G254</f>
        <v>0.93352587692737687</v>
      </c>
    </row>
    <row r="255" spans="1:62">
      <c r="A255" s="4">
        <v>44144</v>
      </c>
      <c r="B255">
        <f>Foglio1!S26</f>
        <v>761552</v>
      </c>
      <c r="C255">
        <f>Foglio1!T26</f>
        <v>529908</v>
      </c>
      <c r="E255">
        <f>Foglio1!R26</f>
        <v>32294</v>
      </c>
      <c r="G255">
        <f>Foglio1!K26</f>
        <v>21939</v>
      </c>
      <c r="H255" s="5">
        <f>Foglio1!I26</f>
        <v>1490</v>
      </c>
      <c r="I255" s="5">
        <f>Foglio1!G26</f>
        <v>1303</v>
      </c>
      <c r="J255" s="5">
        <f>Foglio1!H26</f>
        <v>187</v>
      </c>
      <c r="K255" s="5"/>
      <c r="M255" s="5">
        <f>Foglio1!J26</f>
        <v>20449</v>
      </c>
      <c r="N255" s="5">
        <f>Foglio1!N26</f>
        <v>9652</v>
      </c>
      <c r="O255" s="5">
        <f>Foglio1!O26</f>
        <v>703</v>
      </c>
      <c r="Q255">
        <f t="shared" ref="Q255" si="2572">H255+L255</f>
        <v>1490</v>
      </c>
      <c r="R255">
        <f t="shared" ref="R255" si="2573">Q255+N255+O255</f>
        <v>11845</v>
      </c>
      <c r="Z255">
        <f t="shared" ref="Z255" si="2574">N255</f>
        <v>9652</v>
      </c>
      <c r="AA255">
        <f t="shared" ref="AA255" si="2575">M255</f>
        <v>20449</v>
      </c>
      <c r="AB255">
        <f t="shared" ref="AB255" si="2576">H255</f>
        <v>1490</v>
      </c>
      <c r="AC255">
        <f t="shared" ref="AC255" si="2577">O255</f>
        <v>703</v>
      </c>
      <c r="AE255" s="3">
        <f t="shared" ref="AE255" si="2578">B255-B254</f>
        <v>8458</v>
      </c>
      <c r="AF255" s="3">
        <f t="shared" ref="AF255" si="2579">E255-E254</f>
        <v>1023</v>
      </c>
      <c r="AG255" s="3">
        <f t="shared" ref="AG255" si="2580">G255-G254</f>
        <v>472</v>
      </c>
      <c r="AH255" s="3">
        <f t="shared" ref="AH255" si="2581">H255-H254</f>
        <v>63</v>
      </c>
      <c r="AI255" s="3">
        <f t="shared" ref="AI255" si="2582">J255-J254</f>
        <v>10</v>
      </c>
      <c r="AJ255" s="3">
        <f t="shared" ref="AJ255" si="2583">M255-M254</f>
        <v>409</v>
      </c>
      <c r="AK255" s="3">
        <f t="shared" ref="AK255" si="2584">N255-N254</f>
        <v>524</v>
      </c>
      <c r="AL255" s="3">
        <f t="shared" ref="AL255" si="2585">O255-O254</f>
        <v>27</v>
      </c>
      <c r="AM255" s="3"/>
      <c r="AN255" s="3">
        <f t="shared" ref="AN255" si="2586">AE255-AF255</f>
        <v>7435</v>
      </c>
      <c r="AO255" s="3">
        <f t="shared" ref="AO255" si="2587">AF255</f>
        <v>1023</v>
      </c>
      <c r="AQ255" s="6">
        <f t="shared" ref="AQ255" si="2588">(B255-B254)/B254</f>
        <v>1.1231001707622156E-2</v>
      </c>
      <c r="AR255" s="6">
        <f t="shared" ref="AR255" si="2589">(E255-E254)/E254</f>
        <v>3.2714016181126286E-2</v>
      </c>
      <c r="AS255" s="6">
        <f t="shared" ref="AS255" si="2590">(G255-G254)/G254</f>
        <v>2.1987236223040014E-2</v>
      </c>
      <c r="AT255" s="6">
        <f t="shared" ref="AT255" si="2591">(H255-H254)/H254</f>
        <v>4.4148563419761741E-2</v>
      </c>
      <c r="AU255" s="6">
        <f t="shared" ref="AU255" si="2592">(J255-J254)/J254</f>
        <v>5.6497175141242938E-2</v>
      </c>
      <c r="AV255" s="6">
        <f t="shared" ref="AV255" si="2593">(M255-M254)/M254</f>
        <v>2.0409181636726548E-2</v>
      </c>
      <c r="AW255" s="6">
        <f t="shared" ref="AW255" si="2594">(N255-N254)/N254</f>
        <v>5.7405784399649433E-2</v>
      </c>
      <c r="AX255" s="6">
        <f t="shared" ref="AX255" si="2595">(O255-O254)/O254</f>
        <v>3.9940828402366867E-2</v>
      </c>
      <c r="AZ255" s="2">
        <f t="shared" ref="AZ255" si="2596">E255/B255</f>
        <v>4.2405508750551504E-2</v>
      </c>
      <c r="BA255" s="17">
        <f t="shared" ref="BA255" si="2597">AF255/AE255</f>
        <v>0.1209505793331757</v>
      </c>
      <c r="BB255" s="2">
        <f t="shared" ref="BB255" si="2598">H255/E255</f>
        <v>4.6138601597820031E-2</v>
      </c>
      <c r="BC255" s="2">
        <f t="shared" ref="BC255" si="2599">(H255-J255)/E255</f>
        <v>4.0348052269771471E-2</v>
      </c>
      <c r="BD255" s="2">
        <f t="shared" ref="BD255" si="2600">J255/E255</f>
        <v>5.7905493280485543E-3</v>
      </c>
      <c r="BE255" s="2">
        <f t="shared" ref="BE255" si="2601">M255/E255</f>
        <v>0.63321360004954486</v>
      </c>
      <c r="BF255" s="2">
        <f t="shared" ref="BF255" si="2602">N255/E255</f>
        <v>0.29887904873970395</v>
      </c>
      <c r="BG255" s="2">
        <f t="shared" ref="BG255" si="2603">O255/E255</f>
        <v>2.1768749612931196E-2</v>
      </c>
      <c r="BH255" s="2">
        <f t="shared" ref="BH255" si="2604">I255/G255</f>
        <v>5.9391950407949312E-2</v>
      </c>
      <c r="BI255" s="2">
        <f t="shared" ref="BI255" si="2605">J255/G255</f>
        <v>8.5236337116550431E-3</v>
      </c>
      <c r="BJ255" s="2">
        <f t="shared" ref="BJ255" si="2606">M255/G255</f>
        <v>0.93208441588039559</v>
      </c>
    </row>
    <row r="256" spans="1:62">
      <c r="A256" s="4">
        <v>44145</v>
      </c>
      <c r="B256">
        <f>Foglio1!S27</f>
        <v>770408</v>
      </c>
      <c r="C256">
        <f>Foglio1!T27</f>
        <v>535921</v>
      </c>
      <c r="E256">
        <f>Foglio1!R27</f>
        <v>33495</v>
      </c>
      <c r="G256">
        <f>Foglio1!K27</f>
        <v>22832</v>
      </c>
      <c r="H256" s="5">
        <f>Foglio1!I27</f>
        <v>1543</v>
      </c>
      <c r="I256" s="5">
        <f>Foglio1!G27</f>
        <v>1348</v>
      </c>
      <c r="J256" s="5">
        <f>Foglio1!H27</f>
        <v>195</v>
      </c>
      <c r="K256" s="5"/>
      <c r="M256" s="5">
        <f>Foglio1!J27</f>
        <v>21289</v>
      </c>
      <c r="N256" s="5">
        <f>Foglio1!N27</f>
        <v>9928</v>
      </c>
      <c r="O256" s="5">
        <f>Foglio1!O27</f>
        <v>735</v>
      </c>
      <c r="Q256">
        <f t="shared" ref="Q256" si="2607">H256+L256</f>
        <v>1543</v>
      </c>
      <c r="R256">
        <f t="shared" ref="R256" si="2608">Q256+N256+O256</f>
        <v>12206</v>
      </c>
      <c r="Z256">
        <f t="shared" ref="Z256" si="2609">N256</f>
        <v>9928</v>
      </c>
      <c r="AA256">
        <f t="shared" ref="AA256" si="2610">M256</f>
        <v>21289</v>
      </c>
      <c r="AB256">
        <f t="shared" ref="AB256" si="2611">H256</f>
        <v>1543</v>
      </c>
      <c r="AC256">
        <f t="shared" ref="AC256" si="2612">O256</f>
        <v>735</v>
      </c>
      <c r="AE256" s="3">
        <f t="shared" ref="AE256" si="2613">B256-B255</f>
        <v>8856</v>
      </c>
      <c r="AF256" s="3">
        <f t="shared" ref="AF256" si="2614">E256-E255</f>
        <v>1201</v>
      </c>
      <c r="AG256" s="3">
        <f t="shared" ref="AG256" si="2615">G256-G255</f>
        <v>893</v>
      </c>
      <c r="AH256" s="3">
        <f t="shared" ref="AH256" si="2616">H256-H255</f>
        <v>53</v>
      </c>
      <c r="AI256" s="3">
        <f t="shared" ref="AI256" si="2617">J256-J255</f>
        <v>8</v>
      </c>
      <c r="AJ256" s="3">
        <f t="shared" ref="AJ256" si="2618">M256-M255</f>
        <v>840</v>
      </c>
      <c r="AK256" s="3">
        <f t="shared" ref="AK256" si="2619">N256-N255</f>
        <v>276</v>
      </c>
      <c r="AL256" s="3">
        <f t="shared" ref="AL256" si="2620">O256-O255</f>
        <v>32</v>
      </c>
      <c r="AM256" s="3"/>
      <c r="AN256" s="3">
        <f t="shared" ref="AN256" si="2621">AE256-AF256</f>
        <v>7655</v>
      </c>
      <c r="AO256" s="3">
        <f t="shared" ref="AO256" si="2622">AF256</f>
        <v>1201</v>
      </c>
      <c r="AQ256" s="6">
        <f t="shared" ref="AQ256" si="2623">(B256-B255)/B255</f>
        <v>1.1628884173372272E-2</v>
      </c>
      <c r="AR256" s="6">
        <f t="shared" ref="AR256" si="2624">(E256-E255)/E255</f>
        <v>3.7189570818108628E-2</v>
      </c>
      <c r="AS256" s="6">
        <f t="shared" ref="AS256" si="2625">(G256-G255)/G255</f>
        <v>4.070376954282328E-2</v>
      </c>
      <c r="AT256" s="6">
        <f t="shared" ref="AT256" si="2626">(H256-H255)/H255</f>
        <v>3.5570469798657717E-2</v>
      </c>
      <c r="AU256" s="6">
        <f t="shared" ref="AU256" si="2627">(J256-J255)/J255</f>
        <v>4.2780748663101602E-2</v>
      </c>
      <c r="AV256" s="6">
        <f t="shared" ref="AV256" si="2628">(M256-M255)/M255</f>
        <v>4.1077803315565556E-2</v>
      </c>
      <c r="AW256" s="6">
        <f t="shared" ref="AW256" si="2629">(N256-N255)/N255</f>
        <v>2.8595109821798591E-2</v>
      </c>
      <c r="AX256" s="6">
        <f t="shared" ref="AX256" si="2630">(O256-O255)/O255</f>
        <v>4.5519203413940258E-2</v>
      </c>
      <c r="AZ256" s="2">
        <f t="shared" ref="AZ256" si="2631">E256/B256</f>
        <v>4.3476962856045111E-2</v>
      </c>
      <c r="BA256" s="17">
        <f t="shared" ref="BA256" si="2632">AF256/AE256</f>
        <v>0.13561427280939475</v>
      </c>
      <c r="BB256" s="2">
        <f t="shared" ref="BB256" si="2633">H256/E256</f>
        <v>4.6066577101059859E-2</v>
      </c>
      <c r="BC256" s="2">
        <f t="shared" ref="BC256" si="2634">(H256-J256)/E256</f>
        <v>4.0244812658605765E-2</v>
      </c>
      <c r="BD256" s="2">
        <f t="shared" ref="BD256" si="2635">J256/E256</f>
        <v>5.8217644424540978E-3</v>
      </c>
      <c r="BE256" s="2">
        <f t="shared" ref="BE256" si="2636">M256/E256</f>
        <v>0.63558740110464251</v>
      </c>
      <c r="BF256" s="2">
        <f t="shared" ref="BF256" si="2637">N256/E256</f>
        <v>0.29640244812658606</v>
      </c>
      <c r="BG256" s="2">
        <f t="shared" ref="BG256" si="2638">O256/E256</f>
        <v>2.1943573667711599E-2</v>
      </c>
      <c r="BH256" s="2">
        <f t="shared" ref="BH256" si="2639">I256/G256</f>
        <v>5.9039943938332166E-2</v>
      </c>
      <c r="BI256" s="2">
        <f t="shared" ref="BI256" si="2640">J256/G256</f>
        <v>8.5406447091800983E-3</v>
      </c>
      <c r="BJ256" s="2">
        <f t="shared" ref="BJ256" si="2641">M256/G256</f>
        <v>0.93241941135248774</v>
      </c>
    </row>
    <row r="257" spans="1:62">
      <c r="A257" s="4">
        <v>44146</v>
      </c>
      <c r="B257">
        <f>Foglio1!S28</f>
        <v>780247</v>
      </c>
      <c r="C257">
        <f>Foglio1!T28</f>
        <v>541877</v>
      </c>
      <c r="E257">
        <f>Foglio1!R28</f>
        <v>34982</v>
      </c>
      <c r="G257">
        <f>Foglio1!K28</f>
        <v>23564</v>
      </c>
      <c r="H257" s="5">
        <f>Foglio1!I28</f>
        <v>1578</v>
      </c>
      <c r="I257" s="5">
        <f>Foglio1!G28</f>
        <v>1376</v>
      </c>
      <c r="J257" s="5">
        <f>Foglio1!H28</f>
        <v>202</v>
      </c>
      <c r="K257" s="5"/>
      <c r="M257" s="5">
        <f>Foglio1!J28</f>
        <v>21986</v>
      </c>
      <c r="N257" s="5">
        <f>Foglio1!N28</f>
        <v>10656</v>
      </c>
      <c r="O257" s="5">
        <f>Foglio1!O28</f>
        <v>762</v>
      </c>
      <c r="Q257">
        <f t="shared" ref="Q257" si="2642">H257+L257</f>
        <v>1578</v>
      </c>
      <c r="R257">
        <f t="shared" ref="R257" si="2643">Q257+N257+O257</f>
        <v>12996</v>
      </c>
      <c r="Z257">
        <f t="shared" ref="Z257" si="2644">N257</f>
        <v>10656</v>
      </c>
      <c r="AA257">
        <f t="shared" ref="AA257" si="2645">M257</f>
        <v>21986</v>
      </c>
      <c r="AB257">
        <f t="shared" ref="AB257" si="2646">H257</f>
        <v>1578</v>
      </c>
      <c r="AC257">
        <f t="shared" ref="AC257" si="2647">O257</f>
        <v>762</v>
      </c>
      <c r="AE257" s="3">
        <f t="shared" ref="AE257" si="2648">B257-B256</f>
        <v>9839</v>
      </c>
      <c r="AF257" s="3">
        <f t="shared" ref="AF257" si="2649">E257-E256</f>
        <v>1487</v>
      </c>
      <c r="AG257" s="3">
        <f t="shared" ref="AG257" si="2650">G257-G256</f>
        <v>732</v>
      </c>
      <c r="AH257" s="3">
        <f t="shared" ref="AH257" si="2651">H257-H256</f>
        <v>35</v>
      </c>
      <c r="AI257" s="3">
        <f t="shared" ref="AI257" si="2652">J257-J256</f>
        <v>7</v>
      </c>
      <c r="AJ257" s="3">
        <f t="shared" ref="AJ257" si="2653">M257-M256</f>
        <v>697</v>
      </c>
      <c r="AK257" s="3">
        <f t="shared" ref="AK257" si="2654">N257-N256</f>
        <v>728</v>
      </c>
      <c r="AL257" s="3">
        <f t="shared" ref="AL257" si="2655">O257-O256</f>
        <v>27</v>
      </c>
      <c r="AM257" s="3"/>
      <c r="AN257" s="3">
        <f t="shared" ref="AN257" si="2656">AE257-AF257</f>
        <v>8352</v>
      </c>
      <c r="AO257" s="3">
        <f t="shared" ref="AO257" si="2657">AF257</f>
        <v>1487</v>
      </c>
      <c r="AQ257" s="6">
        <f t="shared" ref="AQ257" si="2658">(B257-B256)/B256</f>
        <v>1.2771155024350734E-2</v>
      </c>
      <c r="AR257" s="6">
        <f t="shared" ref="AR257" si="2659">(E257-E256)/E256</f>
        <v>4.439468577399612E-2</v>
      </c>
      <c r="AS257" s="6">
        <f t="shared" ref="AS257" si="2660">(G257-G256)/G256</f>
        <v>3.2060266292922211E-2</v>
      </c>
      <c r="AT257" s="6">
        <f t="shared" ref="AT257" si="2661">(H257-H256)/H256</f>
        <v>2.2683084899546339E-2</v>
      </c>
      <c r="AU257" s="6">
        <f t="shared" ref="AU257" si="2662">(J257-J256)/J256</f>
        <v>3.5897435897435895E-2</v>
      </c>
      <c r="AV257" s="6">
        <f t="shared" ref="AV257" si="2663">(M257-M256)/M256</f>
        <v>3.2739912630936167E-2</v>
      </c>
      <c r="AW257" s="6">
        <f t="shared" ref="AW257" si="2664">(N257-N256)/N256</f>
        <v>7.3327961321514909E-2</v>
      </c>
      <c r="AX257" s="6">
        <f t="shared" ref="AX257" si="2665">(O257-O256)/O256</f>
        <v>3.6734693877551024E-2</v>
      </c>
      <c r="AZ257" s="2">
        <f t="shared" ref="AZ257" si="2666">E257/B257</f>
        <v>4.4834520350606921E-2</v>
      </c>
      <c r="BA257" s="17">
        <f t="shared" ref="BA257" si="2667">AF257/AE257</f>
        <v>0.15113324524850086</v>
      </c>
      <c r="BB257" s="2">
        <f t="shared" ref="BB257" si="2668">H257/E257</f>
        <v>4.5108913155337028E-2</v>
      </c>
      <c r="BC257" s="2">
        <f t="shared" ref="BC257" si="2669">(H257-J257)/E257</f>
        <v>3.9334514893373737E-2</v>
      </c>
      <c r="BD257" s="2">
        <f t="shared" ref="BD257" si="2670">J257/E257</f>
        <v>5.7743982619632957E-3</v>
      </c>
      <c r="BE257" s="2">
        <f t="shared" ref="BE257" si="2671">M257/E257</f>
        <v>0.62849465439368823</v>
      </c>
      <c r="BF257" s="2">
        <f t="shared" ref="BF257" si="2672">N257/E257</f>
        <v>0.30461380138356869</v>
      </c>
      <c r="BG257" s="2">
        <f t="shared" ref="BG257" si="2673">O257/E257</f>
        <v>2.1782631067406095E-2</v>
      </c>
      <c r="BH257" s="2">
        <f t="shared" ref="BH257" si="2674">I257/G257</f>
        <v>5.8394160583941604E-2</v>
      </c>
      <c r="BI257" s="2">
        <f t="shared" ref="BI257" si="2675">J257/G257</f>
        <v>8.5723985740960781E-3</v>
      </c>
      <c r="BJ257" s="2">
        <f t="shared" ref="BJ257" si="2676">M257/G257</f>
        <v>0.93303344084196227</v>
      </c>
    </row>
    <row r="258" spans="1:62">
      <c r="A258" s="4">
        <v>44147</v>
      </c>
      <c r="B258">
        <f>Foglio1!S29</f>
        <v>789702</v>
      </c>
      <c r="C258">
        <f>Foglio1!T29</f>
        <v>548214</v>
      </c>
      <c r="E258">
        <f>Foglio1!R29</f>
        <v>36674</v>
      </c>
      <c r="G258">
        <f>Foglio1!K29</f>
        <v>24914</v>
      </c>
      <c r="H258" s="5">
        <f>Foglio1!I29</f>
        <v>1596</v>
      </c>
      <c r="I258" s="5">
        <f>Foglio1!G29</f>
        <v>1391</v>
      </c>
      <c r="J258" s="5">
        <f>Foglio1!H29</f>
        <v>205</v>
      </c>
      <c r="K258" s="5"/>
      <c r="M258" s="5">
        <f>Foglio1!J29</f>
        <v>23318</v>
      </c>
      <c r="N258" s="5">
        <f>Foglio1!N29</f>
        <v>10958</v>
      </c>
      <c r="O258" s="5">
        <f>Foglio1!O29</f>
        <v>802</v>
      </c>
      <c r="Q258">
        <f t="shared" ref="Q258" si="2677">H258+L258</f>
        <v>1596</v>
      </c>
      <c r="R258">
        <f t="shared" ref="R258" si="2678">Q258+N258+O258</f>
        <v>13356</v>
      </c>
      <c r="Z258">
        <f t="shared" ref="Z258" si="2679">N258</f>
        <v>10958</v>
      </c>
      <c r="AA258">
        <f t="shared" ref="AA258" si="2680">M258</f>
        <v>23318</v>
      </c>
      <c r="AB258">
        <f t="shared" ref="AB258" si="2681">H258</f>
        <v>1596</v>
      </c>
      <c r="AC258">
        <f t="shared" ref="AC258" si="2682">O258</f>
        <v>802</v>
      </c>
      <c r="AE258" s="3">
        <f t="shared" ref="AE258" si="2683">B258-B257</f>
        <v>9455</v>
      </c>
      <c r="AF258" s="3">
        <f t="shared" ref="AF258" si="2684">E258-E257</f>
        <v>1692</v>
      </c>
      <c r="AG258" s="3">
        <f t="shared" ref="AG258" si="2685">G258-G257</f>
        <v>1350</v>
      </c>
      <c r="AH258" s="3">
        <f t="shared" ref="AH258" si="2686">H258-H257</f>
        <v>18</v>
      </c>
      <c r="AI258" s="3">
        <f t="shared" ref="AI258" si="2687">J258-J257</f>
        <v>3</v>
      </c>
      <c r="AJ258" s="3">
        <f t="shared" ref="AJ258" si="2688">M258-M257</f>
        <v>1332</v>
      </c>
      <c r="AK258" s="3">
        <f t="shared" ref="AK258" si="2689">N258-N257</f>
        <v>302</v>
      </c>
      <c r="AL258" s="3">
        <f t="shared" ref="AL258" si="2690">O258-O257</f>
        <v>40</v>
      </c>
      <c r="AM258" s="3"/>
      <c r="AN258" s="3">
        <f t="shared" ref="AN258" si="2691">AE258-AF258</f>
        <v>7763</v>
      </c>
      <c r="AO258" s="3">
        <f t="shared" ref="AO258" si="2692">AF258</f>
        <v>1692</v>
      </c>
      <c r="AQ258" s="6">
        <f t="shared" ref="AQ258" si="2693">(B258-B257)/B257</f>
        <v>1.2117957518580654E-2</v>
      </c>
      <c r="AR258" s="6">
        <f t="shared" ref="AR258" si="2694">(E258-E257)/E257</f>
        <v>4.8367731976445026E-2</v>
      </c>
      <c r="AS258" s="6">
        <f t="shared" ref="AS258" si="2695">(G258-G257)/G257</f>
        <v>5.729078254965201E-2</v>
      </c>
      <c r="AT258" s="6">
        <f t="shared" ref="AT258" si="2696">(H258-H257)/H257</f>
        <v>1.1406844106463879E-2</v>
      </c>
      <c r="AU258" s="6">
        <f t="shared" ref="AU258" si="2697">(J258-J257)/J257</f>
        <v>1.4851485148514851E-2</v>
      </c>
      <c r="AV258" s="6">
        <f t="shared" ref="AV258" si="2698">(M258-M257)/M257</f>
        <v>6.0584008005094149E-2</v>
      </c>
      <c r="AW258" s="6">
        <f t="shared" ref="AW258" si="2699">(N258-N257)/N257</f>
        <v>2.834084084084084E-2</v>
      </c>
      <c r="AX258" s="6">
        <f t="shared" ref="AX258" si="2700">(O258-O257)/O257</f>
        <v>5.2493438320209973E-2</v>
      </c>
      <c r="AZ258" s="2">
        <f t="shared" ref="AZ258" si="2701">E258/B258</f>
        <v>4.6440302797764219E-2</v>
      </c>
      <c r="BA258" s="17">
        <f t="shared" ref="BA258" si="2702">AF258/AE258</f>
        <v>0.17895293495505024</v>
      </c>
      <c r="BB258" s="2">
        <f t="shared" ref="BB258" si="2703">H258/E258</f>
        <v>4.3518569013470031E-2</v>
      </c>
      <c r="BC258" s="2">
        <f t="shared" ref="BC258" si="2704">(H258-J258)/E258</f>
        <v>3.7928777880787481E-2</v>
      </c>
      <c r="BD258" s="2">
        <f t="shared" ref="BD258" si="2705">J258/E258</f>
        <v>5.5897911326825544E-3</v>
      </c>
      <c r="BE258" s="2">
        <f t="shared" ref="BE258" si="2706">M258/E258</f>
        <v>0.63581829088727704</v>
      </c>
      <c r="BF258" s="2">
        <f t="shared" ref="BF258" si="2707">N258/E258</f>
        <v>0.298794786497246</v>
      </c>
      <c r="BG258" s="2">
        <f t="shared" ref="BG258" si="2708">O258/E258</f>
        <v>2.1868353602006872E-2</v>
      </c>
      <c r="BH258" s="2">
        <f t="shared" ref="BH258" si="2709">I258/G258</f>
        <v>5.5832062294292363E-2</v>
      </c>
      <c r="BI258" s="2">
        <f t="shared" ref="BI258" si="2710">J258/G258</f>
        <v>8.2283053704744324E-3</v>
      </c>
      <c r="BJ258" s="2">
        <f t="shared" ref="BJ258" si="2711">M258/G258</f>
        <v>0.93593963233523325</v>
      </c>
    </row>
    <row r="259" spans="1:62">
      <c r="A259" s="4">
        <v>44148</v>
      </c>
      <c r="B259">
        <f>Foglio1!S30</f>
        <v>799919</v>
      </c>
      <c r="C259">
        <f>Foglio1!T30</f>
        <v>554557</v>
      </c>
      <c r="E259">
        <f>Foglio1!R30</f>
        <v>38381</v>
      </c>
      <c r="G259">
        <f>Foglio1!K30</f>
        <v>26286</v>
      </c>
      <c r="H259" s="5">
        <f>Foglio1!I30</f>
        <v>1660</v>
      </c>
      <c r="I259" s="5">
        <f>Foglio1!G30</f>
        <v>1450</v>
      </c>
      <c r="J259" s="5">
        <f>Foglio1!H30</f>
        <v>210</v>
      </c>
      <c r="K259" s="5"/>
      <c r="M259" s="5">
        <f>Foglio1!J30</f>
        <v>24626</v>
      </c>
      <c r="N259" s="5">
        <f>Foglio1!N30</f>
        <v>11258</v>
      </c>
      <c r="O259" s="5">
        <f>Foglio1!O30</f>
        <v>837</v>
      </c>
      <c r="Q259">
        <f t="shared" ref="Q259" si="2712">H259+L259</f>
        <v>1660</v>
      </c>
      <c r="R259">
        <f t="shared" ref="R259" si="2713">Q259+N259+O259</f>
        <v>13755</v>
      </c>
      <c r="Z259">
        <f t="shared" ref="Z259" si="2714">N259</f>
        <v>11258</v>
      </c>
      <c r="AA259">
        <f t="shared" ref="AA259" si="2715">M259</f>
        <v>24626</v>
      </c>
      <c r="AB259">
        <f t="shared" ref="AB259" si="2716">H259</f>
        <v>1660</v>
      </c>
      <c r="AC259">
        <f t="shared" ref="AC259" si="2717">O259</f>
        <v>837</v>
      </c>
      <c r="AE259" s="3">
        <f t="shared" ref="AE259" si="2718">B259-B258</f>
        <v>10217</v>
      </c>
      <c r="AF259" s="3">
        <f t="shared" ref="AF259" si="2719">E259-E258</f>
        <v>1707</v>
      </c>
      <c r="AG259" s="3">
        <f t="shared" ref="AG259" si="2720">G259-G258</f>
        <v>1372</v>
      </c>
      <c r="AH259" s="3">
        <f t="shared" ref="AH259" si="2721">H259-H258</f>
        <v>64</v>
      </c>
      <c r="AI259" s="3">
        <f t="shared" ref="AI259" si="2722">J259-J258</f>
        <v>5</v>
      </c>
      <c r="AJ259" s="3">
        <f t="shared" ref="AJ259" si="2723">M259-M258</f>
        <v>1308</v>
      </c>
      <c r="AK259" s="3">
        <f t="shared" ref="AK259" si="2724">N259-N258</f>
        <v>300</v>
      </c>
      <c r="AL259" s="3">
        <f t="shared" ref="AL259" si="2725">O259-O258</f>
        <v>35</v>
      </c>
      <c r="AM259" s="3"/>
      <c r="AN259" s="3">
        <f t="shared" ref="AN259" si="2726">AE259-AF259</f>
        <v>8510</v>
      </c>
      <c r="AO259" s="3">
        <f t="shared" ref="AO259" si="2727">AF259</f>
        <v>1707</v>
      </c>
      <c r="AQ259" s="6">
        <f t="shared" ref="AQ259" si="2728">(B259-B258)/B258</f>
        <v>1.2937791723966762E-2</v>
      </c>
      <c r="AR259" s="6">
        <f t="shared" ref="AR259" si="2729">(E259-E258)/E258</f>
        <v>4.6545236407264004E-2</v>
      </c>
      <c r="AS259" s="6">
        <f t="shared" ref="AS259" si="2730">(G259-G258)/G258</f>
        <v>5.5069438869711808E-2</v>
      </c>
      <c r="AT259" s="6">
        <f t="shared" ref="AT259" si="2731">(H259-H258)/H258</f>
        <v>4.0100250626566414E-2</v>
      </c>
      <c r="AU259" s="6">
        <f t="shared" ref="AU259" si="2732">(J259-J258)/J258</f>
        <v>2.4390243902439025E-2</v>
      </c>
      <c r="AV259" s="6">
        <f t="shared" ref="AV259" si="2733">(M259-M258)/M258</f>
        <v>5.6094004631615062E-2</v>
      </c>
      <c r="AW259" s="6">
        <f t="shared" ref="AW259" si="2734">(N259-N258)/N258</f>
        <v>2.7377258623836467E-2</v>
      </c>
      <c r="AX259" s="6">
        <f t="shared" ref="AX259" si="2735">(O259-O258)/O258</f>
        <v>4.3640897755610975E-2</v>
      </c>
      <c r="AZ259" s="2">
        <f t="shared" ref="AZ259" si="2736">E259/B259</f>
        <v>4.798110808719383E-2</v>
      </c>
      <c r="BA259" s="17">
        <f t="shared" ref="BA259" si="2737">AF259/AE259</f>
        <v>0.1670744837036312</v>
      </c>
      <c r="BB259" s="2">
        <f t="shared" ref="BB259" si="2738">H259/E259</f>
        <v>4.3250566686641831E-2</v>
      </c>
      <c r="BC259" s="2">
        <f t="shared" ref="BC259" si="2739">(H259-J259)/E259</f>
        <v>3.7779109455199189E-2</v>
      </c>
      <c r="BD259" s="2">
        <f t="shared" ref="BD259" si="2740">J259/E259</f>
        <v>5.471457231442641E-3</v>
      </c>
      <c r="BE259" s="2">
        <f t="shared" ref="BE259" si="2741">M259/E259</f>
        <v>0.64161955134050708</v>
      </c>
      <c r="BF259" s="2">
        <f t="shared" ref="BF259" si="2742">N259/E259</f>
        <v>0.29332221672181547</v>
      </c>
      <c r="BG259" s="2">
        <f t="shared" ref="BG259" si="2743">O259/E259</f>
        <v>2.1807665251035668E-2</v>
      </c>
      <c r="BH259" s="2">
        <f t="shared" ref="BH259" si="2744">I259/G259</f>
        <v>5.5162443886479492E-2</v>
      </c>
      <c r="BI259" s="2">
        <f t="shared" ref="BI259" si="2745">J259/G259</f>
        <v>7.9890435973522019E-3</v>
      </c>
      <c r="BJ259" s="2">
        <f t="shared" ref="BJ259" si="2746">M259/G259</f>
        <v>0.9368485125161683</v>
      </c>
    </row>
    <row r="260" spans="1:62">
      <c r="A260" s="4">
        <v>44149</v>
      </c>
      <c r="B260">
        <f>Foglio1!S31</f>
        <v>809193</v>
      </c>
      <c r="C260">
        <f>Foglio1!T31</f>
        <v>560736</v>
      </c>
      <c r="E260">
        <f>Foglio1!R31</f>
        <v>40110</v>
      </c>
      <c r="G260">
        <f>Foglio1!K31</f>
        <v>27806</v>
      </c>
      <c r="H260" s="5">
        <f>Foglio1!I31</f>
        <v>1677</v>
      </c>
      <c r="I260" s="5">
        <f>Foglio1!G31</f>
        <v>1462</v>
      </c>
      <c r="J260" s="5">
        <f>Foglio1!H31</f>
        <v>215</v>
      </c>
      <c r="K260" s="5"/>
      <c r="M260" s="5">
        <f>Foglio1!J31</f>
        <v>26129</v>
      </c>
      <c r="N260" s="5">
        <f>Foglio1!N31</f>
        <v>11444</v>
      </c>
      <c r="O260" s="5">
        <f>Foglio1!O31</f>
        <v>860</v>
      </c>
      <c r="Q260">
        <f t="shared" ref="Q260" si="2747">H260+L260</f>
        <v>1677</v>
      </c>
      <c r="R260">
        <f t="shared" ref="R260" si="2748">Q260+N260+O260</f>
        <v>13981</v>
      </c>
      <c r="Z260">
        <f t="shared" ref="Z260" si="2749">N260</f>
        <v>11444</v>
      </c>
      <c r="AA260">
        <f t="shared" ref="AA260" si="2750">M260</f>
        <v>26129</v>
      </c>
      <c r="AB260">
        <f t="shared" ref="AB260" si="2751">H260</f>
        <v>1677</v>
      </c>
      <c r="AC260">
        <f t="shared" ref="AC260" si="2752">O260</f>
        <v>860</v>
      </c>
      <c r="AE260" s="3">
        <f t="shared" ref="AE260" si="2753">B260-B259</f>
        <v>9274</v>
      </c>
      <c r="AF260" s="3">
        <f t="shared" ref="AF260" si="2754">E260-E259</f>
        <v>1729</v>
      </c>
      <c r="AG260" s="3">
        <f t="shared" ref="AG260" si="2755">G260-G259</f>
        <v>1520</v>
      </c>
      <c r="AH260" s="3">
        <f t="shared" ref="AH260" si="2756">H260-H259</f>
        <v>17</v>
      </c>
      <c r="AI260" s="3">
        <f t="shared" ref="AI260" si="2757">J260-J259</f>
        <v>5</v>
      </c>
      <c r="AJ260" s="3">
        <f t="shared" ref="AJ260" si="2758">M260-M259</f>
        <v>1503</v>
      </c>
      <c r="AK260" s="3">
        <f t="shared" ref="AK260" si="2759">N260-N259</f>
        <v>186</v>
      </c>
      <c r="AL260" s="3">
        <f t="shared" ref="AL260" si="2760">O260-O259</f>
        <v>23</v>
      </c>
      <c r="AM260" s="3"/>
      <c r="AN260" s="3">
        <f t="shared" ref="AN260" si="2761">AE260-AF260</f>
        <v>7545</v>
      </c>
      <c r="AO260" s="3">
        <f t="shared" ref="AO260" si="2762">AF260</f>
        <v>1729</v>
      </c>
      <c r="AQ260" s="6">
        <f t="shared" ref="AQ260" si="2763">(B260-B259)/B259</f>
        <v>1.1593673859478272E-2</v>
      </c>
      <c r="AR260" s="6">
        <f t="shared" ref="AR260" si="2764">(E260-E259)/E259</f>
        <v>4.5048331205544412E-2</v>
      </c>
      <c r="AS260" s="6">
        <f t="shared" ref="AS260" si="2765">(G260-G259)/G259</f>
        <v>5.7825458418930227E-2</v>
      </c>
      <c r="AT260" s="6">
        <f t="shared" ref="AT260" si="2766">(H260-H259)/H259</f>
        <v>1.0240963855421687E-2</v>
      </c>
      <c r="AU260" s="6">
        <f t="shared" ref="AU260" si="2767">(J260-J259)/J259</f>
        <v>2.3809523809523808E-2</v>
      </c>
      <c r="AV260" s="6">
        <f t="shared" ref="AV260" si="2768">(M260-M259)/M259</f>
        <v>6.1033054495248922E-2</v>
      </c>
      <c r="AW260" s="6">
        <f t="shared" ref="AW260" si="2769">(N260-N259)/N259</f>
        <v>1.6521584650914904E-2</v>
      </c>
      <c r="AX260" s="6">
        <f t="shared" ref="AX260" si="2770">(O260-O259)/O259</f>
        <v>2.7479091995221028E-2</v>
      </c>
      <c r="AZ260" s="2">
        <f t="shared" ref="AZ260" si="2771">E260/B260</f>
        <v>4.9567902836529724E-2</v>
      </c>
      <c r="BA260" s="17">
        <f t="shared" ref="BA260" si="2772">AF260/AE260</f>
        <v>0.1864351951692905</v>
      </c>
      <c r="BB260" s="2">
        <f t="shared" ref="BB260" si="2773">H260/E260</f>
        <v>4.1810022438294688E-2</v>
      </c>
      <c r="BC260" s="2">
        <f t="shared" ref="BC260" si="2774">(H260-J260)/E260</f>
        <v>3.644976315133383E-2</v>
      </c>
      <c r="BD260" s="2">
        <f t="shared" ref="BD260" si="2775">J260/E260</f>
        <v>5.3602592869608579E-3</v>
      </c>
      <c r="BE260" s="2">
        <f t="shared" ref="BE260" si="2776">M260/E260</f>
        <v>0.6514335577162802</v>
      </c>
      <c r="BF260" s="2">
        <f t="shared" ref="BF260" si="2777">N260/E260</f>
        <v>0.28531538269758167</v>
      </c>
      <c r="BG260" s="2">
        <f t="shared" ref="BG260" si="2778">O260/E260</f>
        <v>2.1441037147843432E-2</v>
      </c>
      <c r="BH260" s="2">
        <f t="shared" ref="BH260" si="2779">I260/G260</f>
        <v>5.2578580162554844E-2</v>
      </c>
      <c r="BI260" s="2">
        <f t="shared" ref="BI260" si="2780">J260/G260</f>
        <v>7.732144141552183E-3</v>
      </c>
      <c r="BJ260" s="2">
        <f t="shared" ref="BJ260" si="2781">M260/G260</f>
        <v>0.939689275695893</v>
      </c>
    </row>
    <row r="261" spans="1:62">
      <c r="A261" s="4">
        <v>44150</v>
      </c>
      <c r="B261">
        <f>Foglio1!S32</f>
        <v>816609</v>
      </c>
      <c r="C261">
        <f>Foglio1!T32</f>
        <v>565253</v>
      </c>
      <c r="E261">
        <f>Foglio1!R32</f>
        <v>41532</v>
      </c>
      <c r="G261">
        <f>Foglio1!K32</f>
        <v>28807</v>
      </c>
      <c r="H261" s="5">
        <f>Foglio1!I32</f>
        <v>1693</v>
      </c>
      <c r="I261" s="5">
        <f>Foglio1!G32</f>
        <v>1476</v>
      </c>
      <c r="J261" s="5">
        <f>Foglio1!H32</f>
        <v>217</v>
      </c>
      <c r="K261" s="5"/>
      <c r="M261" s="5">
        <f>Foglio1!J32</f>
        <v>27114</v>
      </c>
      <c r="N261" s="5">
        <f>Foglio1!N32</f>
        <v>11829</v>
      </c>
      <c r="O261" s="5">
        <f>Foglio1!O32</f>
        <v>896</v>
      </c>
      <c r="Q261">
        <f t="shared" ref="Q261" si="2782">H261+L261</f>
        <v>1693</v>
      </c>
      <c r="R261">
        <f t="shared" ref="R261" si="2783">Q261+N261+O261</f>
        <v>14418</v>
      </c>
      <c r="Z261">
        <f t="shared" ref="Z261" si="2784">N261</f>
        <v>11829</v>
      </c>
      <c r="AA261">
        <f t="shared" ref="AA261" si="2785">M261</f>
        <v>27114</v>
      </c>
      <c r="AB261">
        <f t="shared" ref="AB261" si="2786">H261</f>
        <v>1693</v>
      </c>
      <c r="AC261">
        <f t="shared" ref="AC261" si="2787">O261</f>
        <v>896</v>
      </c>
      <c r="AE261" s="3">
        <f t="shared" ref="AE261" si="2788">B261-B260</f>
        <v>7416</v>
      </c>
      <c r="AF261" s="3">
        <f t="shared" ref="AF261" si="2789">E261-E260</f>
        <v>1422</v>
      </c>
      <c r="AG261" s="3">
        <f t="shared" ref="AG261" si="2790">G261-G260</f>
        <v>1001</v>
      </c>
      <c r="AH261" s="3">
        <f t="shared" ref="AH261" si="2791">H261-H260</f>
        <v>16</v>
      </c>
      <c r="AI261" s="3">
        <f t="shared" ref="AI261" si="2792">J261-J260</f>
        <v>2</v>
      </c>
      <c r="AJ261" s="3">
        <f t="shared" ref="AJ261" si="2793">M261-M260</f>
        <v>985</v>
      </c>
      <c r="AK261" s="3">
        <f t="shared" ref="AK261" si="2794">N261-N260</f>
        <v>385</v>
      </c>
      <c r="AL261" s="3">
        <f t="shared" ref="AL261" si="2795">O261-O260</f>
        <v>36</v>
      </c>
      <c r="AM261" s="3"/>
      <c r="AN261" s="3">
        <f t="shared" ref="AN261" si="2796">AE261-AF261</f>
        <v>5994</v>
      </c>
      <c r="AO261" s="3">
        <f t="shared" ref="AO261" si="2797">AF261</f>
        <v>1422</v>
      </c>
      <c r="AQ261" s="6">
        <f t="shared" ref="AQ261" si="2798">(B261-B260)/B260</f>
        <v>9.164686298571539E-3</v>
      </c>
      <c r="AR261" s="6">
        <f t="shared" ref="AR261" si="2799">(E261-E260)/E260</f>
        <v>3.5452505609573672E-2</v>
      </c>
      <c r="AS261" s="6">
        <f t="shared" ref="AS261" si="2800">(G261-G260)/G260</f>
        <v>3.5999424584622026E-2</v>
      </c>
      <c r="AT261" s="6">
        <f t="shared" ref="AT261" si="2801">(H261-H260)/H260</f>
        <v>9.5408467501490752E-3</v>
      </c>
      <c r="AU261" s="6">
        <f t="shared" ref="AU261" si="2802">(J261-J260)/J260</f>
        <v>9.3023255813953487E-3</v>
      </c>
      <c r="AV261" s="6">
        <f t="shared" ref="AV261" si="2803">(M261-M260)/M260</f>
        <v>3.7697577404416552E-2</v>
      </c>
      <c r="AW261" s="6">
        <f t="shared" ref="AW261" si="2804">(N261-N260)/N260</f>
        <v>3.3642083187696611E-2</v>
      </c>
      <c r="AX261" s="6">
        <f t="shared" ref="AX261" si="2805">(O261-O260)/O260</f>
        <v>4.1860465116279069E-2</v>
      </c>
      <c r="AZ261" s="2">
        <f t="shared" ref="AZ261" si="2806">E261/B261</f>
        <v>5.0859101479410584E-2</v>
      </c>
      <c r="BA261" s="17">
        <f t="shared" ref="BA261" si="2807">AF261/AE261</f>
        <v>0.19174757281553398</v>
      </c>
      <c r="BB261" s="2">
        <f t="shared" ref="BB261" si="2808">H261/E261</f>
        <v>4.0763748434941731E-2</v>
      </c>
      <c r="BC261" s="2">
        <f t="shared" ref="BC261" si="2809">(H261-J261)/E261</f>
        <v>3.5538861600693444E-2</v>
      </c>
      <c r="BD261" s="2">
        <f t="shared" ref="BD261" si="2810">J261/E261</f>
        <v>5.2248868342482909E-3</v>
      </c>
      <c r="BE261" s="2">
        <f t="shared" ref="BE261" si="2811">M261/E261</f>
        <v>0.652845998266397</v>
      </c>
      <c r="BF261" s="2">
        <f t="shared" ref="BF261" si="2812">N261/E261</f>
        <v>0.28481652701531351</v>
      </c>
      <c r="BG261" s="2">
        <f t="shared" ref="BG261" si="2813">O261/E261</f>
        <v>2.1573726283347781E-2</v>
      </c>
      <c r="BH261" s="2">
        <f t="shared" ref="BH261" si="2814">I261/G261</f>
        <v>5.1237546429687232E-2</v>
      </c>
      <c r="BI261" s="2">
        <f t="shared" ref="BI261" si="2815">J261/G261</f>
        <v>7.5328913111396539E-3</v>
      </c>
      <c r="BJ261" s="2">
        <f t="shared" ref="BJ261" si="2816">M261/G261</f>
        <v>0.94122956225917309</v>
      </c>
    </row>
    <row r="262" spans="1:62">
      <c r="A262" s="4">
        <v>44151</v>
      </c>
      <c r="B262">
        <f>Foglio1!S33</f>
        <v>824760</v>
      </c>
      <c r="C262">
        <f>Foglio1!T33</f>
        <v>570817</v>
      </c>
      <c r="E262">
        <f>Foglio1!R33</f>
        <v>42993</v>
      </c>
      <c r="G262">
        <f>Foglio1!K33</f>
        <v>29765</v>
      </c>
      <c r="H262" s="5">
        <f>Foglio1!I33</f>
        <v>1725</v>
      </c>
      <c r="I262" s="5">
        <f>Foglio1!G33</f>
        <v>1501</v>
      </c>
      <c r="J262" s="5">
        <f>Foglio1!H33</f>
        <v>224</v>
      </c>
      <c r="K262" s="5"/>
      <c r="M262" s="5">
        <f>Foglio1!J33</f>
        <v>28040</v>
      </c>
      <c r="N262" s="5">
        <f>Foglio1!N33</f>
        <v>12296</v>
      </c>
      <c r="O262" s="5">
        <f>Foglio1!O33</f>
        <v>932</v>
      </c>
      <c r="Q262">
        <f t="shared" ref="Q262" si="2817">H262+L262</f>
        <v>1725</v>
      </c>
      <c r="R262">
        <f t="shared" ref="R262" si="2818">Q262+N262+O262</f>
        <v>14953</v>
      </c>
      <c r="Z262">
        <f t="shared" ref="Z262" si="2819">N262</f>
        <v>12296</v>
      </c>
      <c r="AA262">
        <f t="shared" ref="AA262" si="2820">M262</f>
        <v>28040</v>
      </c>
      <c r="AB262">
        <f t="shared" ref="AB262" si="2821">H262</f>
        <v>1725</v>
      </c>
      <c r="AC262">
        <f t="shared" ref="AC262" si="2822">O262</f>
        <v>932</v>
      </c>
      <c r="AE262" s="3">
        <f t="shared" ref="AE262" si="2823">B262-B261</f>
        <v>8151</v>
      </c>
      <c r="AF262" s="3">
        <f t="shared" ref="AF262" si="2824">E262-E261</f>
        <v>1461</v>
      </c>
      <c r="AG262" s="3">
        <f t="shared" ref="AG262" si="2825">G262-G261</f>
        <v>958</v>
      </c>
      <c r="AH262" s="3">
        <f t="shared" ref="AH262" si="2826">H262-H261</f>
        <v>32</v>
      </c>
      <c r="AI262" s="3">
        <f t="shared" ref="AI262" si="2827">J262-J261</f>
        <v>7</v>
      </c>
      <c r="AJ262" s="3">
        <f t="shared" ref="AJ262" si="2828">M262-M261</f>
        <v>926</v>
      </c>
      <c r="AK262" s="3">
        <f t="shared" ref="AK262" si="2829">N262-N261</f>
        <v>467</v>
      </c>
      <c r="AL262" s="3">
        <f t="shared" ref="AL262" si="2830">O262-O261</f>
        <v>36</v>
      </c>
      <c r="AM262" s="3"/>
      <c r="AN262" s="3">
        <f t="shared" ref="AN262" si="2831">AE262-AF262</f>
        <v>6690</v>
      </c>
      <c r="AO262" s="3">
        <f t="shared" ref="AO262" si="2832">AF262</f>
        <v>1461</v>
      </c>
      <c r="AQ262" s="6">
        <f t="shared" ref="AQ262" si="2833">(B262-B261)/B261</f>
        <v>9.9815211441460962E-3</v>
      </c>
      <c r="AR262" s="6">
        <f t="shared" ref="AR262" si="2834">(E262-E261)/E261</f>
        <v>3.5177694308003465E-2</v>
      </c>
      <c r="AS262" s="6">
        <f t="shared" ref="AS262" si="2835">(G262-G261)/G261</f>
        <v>3.3255805880515153E-2</v>
      </c>
      <c r="AT262" s="6">
        <f t="shared" ref="AT262" si="2836">(H262-H261)/H261</f>
        <v>1.8901358535144713E-2</v>
      </c>
      <c r="AU262" s="6">
        <f t="shared" ref="AU262" si="2837">(J262-J261)/J261</f>
        <v>3.2258064516129031E-2</v>
      </c>
      <c r="AV262" s="6">
        <f t="shared" ref="AV262" si="2838">(M262-M261)/M261</f>
        <v>3.4152098546876154E-2</v>
      </c>
      <c r="AW262" s="6">
        <f t="shared" ref="AW262" si="2839">(N262-N261)/N261</f>
        <v>3.947924592104151E-2</v>
      </c>
      <c r="AX262" s="6">
        <f t="shared" ref="AX262" si="2840">(O262-O261)/O261</f>
        <v>4.0178571428571432E-2</v>
      </c>
      <c r="AZ262" s="2">
        <f t="shared" ref="AZ262" si="2841">E262/B262</f>
        <v>5.2127891750327365E-2</v>
      </c>
      <c r="BA262" s="17">
        <f t="shared" ref="BA262" si="2842">AF262/AE262</f>
        <v>0.17924181082075819</v>
      </c>
      <c r="BB262" s="2">
        <f t="shared" ref="BB262" si="2843">H262/E262</f>
        <v>4.0122810690112344E-2</v>
      </c>
      <c r="BC262" s="2">
        <f t="shared" ref="BC262" si="2844">(H262-J262)/E262</f>
        <v>3.4912660200497755E-2</v>
      </c>
      <c r="BD262" s="2">
        <f t="shared" ref="BD262" si="2845">J262/E262</f>
        <v>5.2101504896145887E-3</v>
      </c>
      <c r="BE262" s="2">
        <f t="shared" ref="BE262" si="2846">M262/E262</f>
        <v>0.65219919521782621</v>
      </c>
      <c r="BF262" s="2">
        <f t="shared" ref="BF262" si="2847">N262/E262</f>
        <v>0.2860000465192008</v>
      </c>
      <c r="BG262" s="2">
        <f t="shared" ref="BG262" si="2848">O262/E262</f>
        <v>2.1677947572860699E-2</v>
      </c>
      <c r="BH262" s="2">
        <f t="shared" ref="BH262" si="2849">I262/G262</f>
        <v>5.0428355451033094E-2</v>
      </c>
      <c r="BI262" s="2">
        <f t="shared" ref="BI262" si="2850">J262/G262</f>
        <v>7.5256173357970768E-3</v>
      </c>
      <c r="BJ262" s="2">
        <f t="shared" ref="BJ262" si="2851">M262/G262</f>
        <v>0.94204602721316988</v>
      </c>
    </row>
    <row r="263" spans="1:62">
      <c r="A263" s="4">
        <v>44152</v>
      </c>
      <c r="B263">
        <f>Foglio1!S34</f>
        <v>835534</v>
      </c>
      <c r="C263">
        <f>Foglio1!T34</f>
        <v>577818</v>
      </c>
      <c r="E263">
        <f>Foglio1!R34</f>
        <v>44691</v>
      </c>
      <c r="G263">
        <f>Foglio1!K34</f>
        <v>30756</v>
      </c>
      <c r="H263" s="5">
        <f>Foglio1!I34</f>
        <v>1732</v>
      </c>
      <c r="I263" s="5">
        <f>Foglio1!G34</f>
        <v>1505</v>
      </c>
      <c r="J263" s="5">
        <f>Foglio1!H34</f>
        <v>227</v>
      </c>
      <c r="K263" s="5"/>
      <c r="M263" s="5">
        <f>Foglio1!J34</f>
        <v>29024</v>
      </c>
      <c r="N263" s="5">
        <f>Foglio1!N34</f>
        <v>12964</v>
      </c>
      <c r="O263" s="5">
        <f>Foglio1!O34</f>
        <v>971</v>
      </c>
      <c r="Q263">
        <f t="shared" ref="Q263" si="2852">H263+L263</f>
        <v>1732</v>
      </c>
      <c r="R263">
        <f t="shared" ref="R263" si="2853">Q263+N263+O263</f>
        <v>15667</v>
      </c>
      <c r="Z263">
        <f t="shared" ref="Z263" si="2854">N263</f>
        <v>12964</v>
      </c>
      <c r="AA263">
        <f t="shared" ref="AA263" si="2855">M263</f>
        <v>29024</v>
      </c>
      <c r="AB263">
        <f t="shared" ref="AB263" si="2856">H263</f>
        <v>1732</v>
      </c>
      <c r="AC263">
        <f t="shared" ref="AC263" si="2857">O263</f>
        <v>971</v>
      </c>
      <c r="AE263" s="3">
        <f t="shared" ref="AE263" si="2858">B263-B262</f>
        <v>10774</v>
      </c>
      <c r="AF263" s="3">
        <f t="shared" ref="AF263" si="2859">E263-E262</f>
        <v>1698</v>
      </c>
      <c r="AG263" s="3">
        <f t="shared" ref="AG263" si="2860">G263-G262</f>
        <v>991</v>
      </c>
      <c r="AH263" s="3">
        <f t="shared" ref="AH263" si="2861">H263-H262</f>
        <v>7</v>
      </c>
      <c r="AI263" s="3">
        <f t="shared" ref="AI263" si="2862">J263-J262</f>
        <v>3</v>
      </c>
      <c r="AJ263" s="3">
        <f t="shared" ref="AJ263" si="2863">M263-M262</f>
        <v>984</v>
      </c>
      <c r="AK263" s="3">
        <f t="shared" ref="AK263" si="2864">N263-N262</f>
        <v>668</v>
      </c>
      <c r="AL263" s="3">
        <f t="shared" ref="AL263" si="2865">O263-O262</f>
        <v>39</v>
      </c>
      <c r="AM263" s="3"/>
      <c r="AN263" s="3">
        <f t="shared" ref="AN263" si="2866">AE263-AF263</f>
        <v>9076</v>
      </c>
      <c r="AO263" s="3">
        <f t="shared" ref="AO263" si="2867">AF263</f>
        <v>1698</v>
      </c>
      <c r="AQ263" s="6">
        <f t="shared" ref="AQ263" si="2868">(B263-B262)/B262</f>
        <v>1.3063194141325962E-2</v>
      </c>
      <c r="AR263" s="6">
        <f t="shared" ref="AR263" si="2869">(E263-E262)/E262</f>
        <v>3.9494801479310587E-2</v>
      </c>
      <c r="AS263" s="6">
        <f t="shared" ref="AS263" si="2870">(G263-G262)/G262</f>
        <v>3.3294137409709393E-2</v>
      </c>
      <c r="AT263" s="6">
        <f t="shared" ref="AT263" si="2871">(H263-H262)/H262</f>
        <v>4.0579710144927538E-3</v>
      </c>
      <c r="AU263" s="6">
        <f t="shared" ref="AU263" si="2872">(J263-J262)/J262</f>
        <v>1.3392857142857142E-2</v>
      </c>
      <c r="AV263" s="6">
        <f t="shared" ref="AV263" si="2873">(M263-M262)/M262</f>
        <v>3.5092724679029956E-2</v>
      </c>
      <c r="AW263" s="6">
        <f t="shared" ref="AW263" si="2874">(N263-N262)/N262</f>
        <v>5.4326610279765777E-2</v>
      </c>
      <c r="AX263" s="6">
        <f t="shared" ref="AX263" si="2875">(O263-O262)/O262</f>
        <v>4.1845493562231759E-2</v>
      </c>
      <c r="AZ263" s="2">
        <f t="shared" ref="AZ263" si="2876">E263/B263</f>
        <v>5.3487949024216851E-2</v>
      </c>
      <c r="BA263" s="17">
        <f t="shared" ref="BA263" si="2877">AF263/AE263</f>
        <v>0.15760163356227957</v>
      </c>
      <c r="BB263" s="2">
        <f t="shared" ref="BB263" si="2878">H263/E263</f>
        <v>3.875500660088161E-2</v>
      </c>
      <c r="BC263" s="2">
        <f t="shared" ref="BC263" si="2879">(H263-J263)/E263</f>
        <v>3.3675684142221031E-2</v>
      </c>
      <c r="BD263" s="2">
        <f t="shared" ref="BD263" si="2880">J263/E263</f>
        <v>5.0793224586605807E-3</v>
      </c>
      <c r="BE263" s="2">
        <f t="shared" ref="BE263" si="2881">M263/E263</f>
        <v>0.64943724687297222</v>
      </c>
      <c r="BF263" s="2">
        <f t="shared" ref="BF263" si="2882">N263/E263</f>
        <v>0.29008077689020162</v>
      </c>
      <c r="BG263" s="2">
        <f t="shared" ref="BG263" si="2883">O263/E263</f>
        <v>2.1726969635944598E-2</v>
      </c>
      <c r="BH263" s="2">
        <f t="shared" ref="BH263" si="2884">I263/G263</f>
        <v>4.893354142281181E-2</v>
      </c>
      <c r="BI263" s="2">
        <f t="shared" ref="BI263" si="2885">J263/G263</f>
        <v>7.3806736896865656E-3</v>
      </c>
      <c r="BJ263" s="2">
        <f t="shared" ref="BJ263" si="2886">M263/G263</f>
        <v>0.94368578488750166</v>
      </c>
    </row>
    <row r="264" spans="1:62">
      <c r="A264" s="4">
        <v>44153</v>
      </c>
      <c r="B264">
        <f>Foglio1!S35</f>
        <v>845013</v>
      </c>
      <c r="C264">
        <f>Foglio1!T35</f>
        <v>582685</v>
      </c>
      <c r="E264">
        <f>Foglio1!R35</f>
        <v>46528</v>
      </c>
      <c r="G264">
        <f>Foglio1!K35</f>
        <v>32102</v>
      </c>
      <c r="H264" s="5">
        <f>Foglio1!I35</f>
        <v>1768</v>
      </c>
      <c r="I264" s="5">
        <f>Foglio1!G35</f>
        <v>1528</v>
      </c>
      <c r="J264" s="5">
        <f>Foglio1!H35</f>
        <v>240</v>
      </c>
      <c r="K264" s="5"/>
      <c r="M264" s="5">
        <f>Foglio1!J35</f>
        <v>30334</v>
      </c>
      <c r="N264" s="5">
        <f>Foglio1!N35</f>
        <v>13411</v>
      </c>
      <c r="O264" s="5">
        <f>Foglio1!O35</f>
        <v>1015</v>
      </c>
      <c r="Q264">
        <f t="shared" ref="Q264" si="2887">H264+L264</f>
        <v>1768</v>
      </c>
      <c r="R264">
        <f t="shared" ref="R264" si="2888">Q264+N264+O264</f>
        <v>16194</v>
      </c>
      <c r="Z264">
        <f t="shared" ref="Z264" si="2889">N264</f>
        <v>13411</v>
      </c>
      <c r="AA264">
        <f t="shared" ref="AA264" si="2890">M264</f>
        <v>30334</v>
      </c>
      <c r="AB264">
        <f t="shared" ref="AB264" si="2891">H264</f>
        <v>1768</v>
      </c>
      <c r="AC264">
        <f t="shared" ref="AC264" si="2892">O264</f>
        <v>1015</v>
      </c>
      <c r="AE264" s="3">
        <f t="shared" ref="AE264" si="2893">B264-B263</f>
        <v>9479</v>
      </c>
      <c r="AF264" s="3">
        <f t="shared" ref="AF264" si="2894">E264-E263</f>
        <v>1837</v>
      </c>
      <c r="AG264" s="3">
        <f t="shared" ref="AG264" si="2895">G264-G263</f>
        <v>1346</v>
      </c>
      <c r="AH264" s="3">
        <f t="shared" ref="AH264" si="2896">H264-H263</f>
        <v>36</v>
      </c>
      <c r="AI264" s="3">
        <f t="shared" ref="AI264" si="2897">J264-J263</f>
        <v>13</v>
      </c>
      <c r="AJ264" s="3">
        <f t="shared" ref="AJ264" si="2898">M264-M263</f>
        <v>1310</v>
      </c>
      <c r="AK264" s="3">
        <f t="shared" ref="AK264" si="2899">N264-N263</f>
        <v>447</v>
      </c>
      <c r="AL264" s="3">
        <f t="shared" ref="AL264" si="2900">O264-O263</f>
        <v>44</v>
      </c>
      <c r="AM264" s="3"/>
      <c r="AN264" s="3">
        <f t="shared" ref="AN264" si="2901">AE264-AF264</f>
        <v>7642</v>
      </c>
      <c r="AO264" s="3">
        <f t="shared" ref="AO264" si="2902">AF264</f>
        <v>1837</v>
      </c>
      <c r="AQ264" s="6">
        <f t="shared" ref="AQ264" si="2903">(B264-B263)/B263</f>
        <v>1.134484054508853E-2</v>
      </c>
      <c r="AR264" s="6">
        <f t="shared" ref="AR264" si="2904">(E264-E263)/E263</f>
        <v>4.1104472936385403E-2</v>
      </c>
      <c r="AS264" s="6">
        <f t="shared" ref="AS264" si="2905">(G264-G263)/G263</f>
        <v>4.376381844193003E-2</v>
      </c>
      <c r="AT264" s="6">
        <f t="shared" ref="AT264" si="2906">(H264-H263)/H263</f>
        <v>2.0785219399538105E-2</v>
      </c>
      <c r="AU264" s="6">
        <f t="shared" ref="AU264" si="2907">(J264-J263)/J263</f>
        <v>5.7268722466960353E-2</v>
      </c>
      <c r="AV264" s="6">
        <f t="shared" ref="AV264" si="2908">(M264-M263)/M263</f>
        <v>4.513506063947078E-2</v>
      </c>
      <c r="AW264" s="6">
        <f t="shared" ref="AW264" si="2909">(N264-N263)/N263</f>
        <v>3.4480098734958345E-2</v>
      </c>
      <c r="AX264" s="6">
        <f t="shared" ref="AX264" si="2910">(O264-O263)/O263</f>
        <v>4.5314109165808442E-2</v>
      </c>
      <c r="AZ264" s="2">
        <f t="shared" ref="AZ264" si="2911">E264/B264</f>
        <v>5.506187478772516E-2</v>
      </c>
      <c r="BA264" s="17">
        <f t="shared" ref="BA264" si="2912">AF264/AE264</f>
        <v>0.19379681400991666</v>
      </c>
      <c r="BB264" s="2">
        <f t="shared" ref="BB264" si="2913">H264/E264</f>
        <v>3.7998624484181572E-2</v>
      </c>
      <c r="BC264" s="2">
        <f t="shared" ref="BC264" si="2914">(H264-J264)/E264</f>
        <v>3.28404401650619E-2</v>
      </c>
      <c r="BD264" s="2">
        <f t="shared" ref="BD264" si="2915">J264/E264</f>
        <v>5.1581843191196696E-3</v>
      </c>
      <c r="BE264" s="2">
        <f t="shared" ref="BE264" si="2916">M264/E264</f>
        <v>0.65195151306740029</v>
      </c>
      <c r="BF264" s="2">
        <f t="shared" ref="BF264" si="2917">N264/E264</f>
        <v>0.28823504126547456</v>
      </c>
      <c r="BG264" s="2">
        <f t="shared" ref="BG264" si="2918">O264/E264</f>
        <v>2.1814821182943603E-2</v>
      </c>
      <c r="BH264" s="2">
        <f t="shared" ref="BH264" si="2919">I264/G264</f>
        <v>4.7598280480966919E-2</v>
      </c>
      <c r="BI264" s="2">
        <f t="shared" ref="BI264" si="2920">J264/G264</f>
        <v>7.4761697090523953E-3</v>
      </c>
      <c r="BJ264" s="2">
        <f t="shared" ref="BJ264" si="2921">M264/G264</f>
        <v>0.94492554980998067</v>
      </c>
    </row>
    <row r="265" spans="1:62">
      <c r="A265" s="4">
        <v>44154</v>
      </c>
      <c r="B265">
        <f>Foglio1!S36</f>
        <v>856483</v>
      </c>
      <c r="C265">
        <f>Foglio1!T36</f>
        <v>590160</v>
      </c>
      <c r="E265">
        <f>Foglio1!R36</f>
        <v>48399</v>
      </c>
      <c r="G265">
        <f>Foglio1!K36</f>
        <v>33581</v>
      </c>
      <c r="H265" s="5">
        <f>Foglio1!I36</f>
        <v>1772</v>
      </c>
      <c r="I265" s="5">
        <f>Foglio1!G36</f>
        <v>1532</v>
      </c>
      <c r="J265" s="5">
        <f>Foglio1!H36</f>
        <v>240</v>
      </c>
      <c r="K265" s="5"/>
      <c r="M265" s="5">
        <f>Foglio1!J36</f>
        <v>31809</v>
      </c>
      <c r="N265" s="5">
        <f>Foglio1!N36</f>
        <v>13763</v>
      </c>
      <c r="O265" s="5">
        <f>Foglio1!O36</f>
        <v>1055</v>
      </c>
      <c r="Q265">
        <f t="shared" ref="Q265" si="2922">H265+L265</f>
        <v>1772</v>
      </c>
      <c r="R265">
        <f t="shared" ref="R265" si="2923">Q265+N265+O265</f>
        <v>16590</v>
      </c>
      <c r="Z265">
        <f t="shared" ref="Z265" si="2924">N265</f>
        <v>13763</v>
      </c>
      <c r="AA265">
        <f t="shared" ref="AA265" si="2925">M265</f>
        <v>31809</v>
      </c>
      <c r="AB265">
        <f t="shared" ref="AB265" si="2926">H265</f>
        <v>1772</v>
      </c>
      <c r="AC265">
        <f t="shared" ref="AC265" si="2927">O265</f>
        <v>1055</v>
      </c>
      <c r="AE265" s="3">
        <f t="shared" ref="AE265" si="2928">B265-B264</f>
        <v>11470</v>
      </c>
      <c r="AF265" s="3">
        <f t="shared" ref="AF265" si="2929">E265-E264</f>
        <v>1871</v>
      </c>
      <c r="AG265" s="3">
        <f t="shared" ref="AG265" si="2930">G265-G264</f>
        <v>1479</v>
      </c>
      <c r="AH265" s="3">
        <f t="shared" ref="AH265" si="2931">H265-H264</f>
        <v>4</v>
      </c>
      <c r="AI265" s="3">
        <f t="shared" ref="AI265" si="2932">J265-J264</f>
        <v>0</v>
      </c>
      <c r="AJ265" s="3">
        <f t="shared" ref="AJ265" si="2933">M265-M264</f>
        <v>1475</v>
      </c>
      <c r="AK265" s="3">
        <f t="shared" ref="AK265" si="2934">N265-N264</f>
        <v>352</v>
      </c>
      <c r="AL265" s="3">
        <f t="shared" ref="AL265" si="2935">O265-O264</f>
        <v>40</v>
      </c>
      <c r="AM265" s="3"/>
      <c r="AN265" s="3">
        <f t="shared" ref="AN265" si="2936">AE265-AF265</f>
        <v>9599</v>
      </c>
      <c r="AO265" s="3">
        <f t="shared" ref="AO265" si="2937">AF265</f>
        <v>1871</v>
      </c>
      <c r="AQ265" s="6">
        <f t="shared" ref="AQ265" si="2938">(B265-B264)/B264</f>
        <v>1.3573755670031112E-2</v>
      </c>
      <c r="AR265" s="6">
        <f t="shared" ref="AR265" si="2939">(E265-E264)/E264</f>
        <v>4.0212345254470427E-2</v>
      </c>
      <c r="AS265" s="6">
        <f t="shared" ref="AS265" si="2940">(G265-G264)/G264</f>
        <v>4.6071895832035387E-2</v>
      </c>
      <c r="AT265" s="6">
        <f t="shared" ref="AT265" si="2941">(H265-H264)/H264</f>
        <v>2.2624434389140274E-3</v>
      </c>
      <c r="AU265" s="6">
        <f t="shared" ref="AU265" si="2942">(J265-J264)/J264</f>
        <v>0</v>
      </c>
      <c r="AV265" s="6">
        <f t="shared" ref="AV265" si="2943">(M265-M264)/M264</f>
        <v>4.8625304938353001E-2</v>
      </c>
      <c r="AW265" s="6">
        <f t="shared" ref="AW265" si="2944">(N265-N264)/N264</f>
        <v>2.6247110580866453E-2</v>
      </c>
      <c r="AX265" s="6">
        <f t="shared" ref="AX265" si="2945">(O265-O264)/O264</f>
        <v>3.9408866995073892E-2</v>
      </c>
      <c r="AZ265" s="2">
        <f t="shared" ref="AZ265" si="2946">E265/B265</f>
        <v>5.6509002513768516E-2</v>
      </c>
      <c r="BA265" s="17">
        <f t="shared" ref="BA265" si="2947">AF265/AE265</f>
        <v>0.16312118570183087</v>
      </c>
      <c r="BB265" s="2">
        <f t="shared" ref="BB265" si="2948">H265/E265</f>
        <v>3.6612326700964898E-2</v>
      </c>
      <c r="BC265" s="2">
        <f t="shared" ref="BC265" si="2949">(H265-J265)/E265</f>
        <v>3.1653546560879355E-2</v>
      </c>
      <c r="BD265" s="2">
        <f t="shared" ref="BD265" si="2950">J265/E265</f>
        <v>4.958780140085539E-3</v>
      </c>
      <c r="BE265" s="2">
        <f t="shared" ref="BE265" si="2951">M265/E265</f>
        <v>0.65722432281658716</v>
      </c>
      <c r="BF265" s="2">
        <f t="shared" ref="BF265" si="2952">N265/E265</f>
        <v>0.28436537944998863</v>
      </c>
      <c r="BG265" s="2">
        <f t="shared" ref="BG265" si="2953">O265/E265</f>
        <v>2.1797971032459347E-2</v>
      </c>
      <c r="BH265" s="2">
        <f t="shared" ref="BH265" si="2954">I265/G265</f>
        <v>4.5621035704713972E-2</v>
      </c>
      <c r="BI265" s="2">
        <f t="shared" ref="BI265" si="2955">J265/G265</f>
        <v>7.1468985438194214E-3</v>
      </c>
      <c r="BJ265" s="2">
        <f t="shared" ref="BJ265" si="2956">M265/G265</f>
        <v>0.94723206575146657</v>
      </c>
    </row>
    <row r="266" spans="1:62">
      <c r="A266" s="4">
        <v>44155</v>
      </c>
      <c r="B266">
        <f>Foglio1!S37</f>
        <v>866503</v>
      </c>
      <c r="C266">
        <f>Foglio1!T37</f>
        <v>596565</v>
      </c>
      <c r="E266">
        <f>Foglio1!R37</f>
        <v>50033</v>
      </c>
      <c r="G266">
        <f>Foglio1!K37</f>
        <v>34756</v>
      </c>
      <c r="H266" s="5">
        <f>Foglio1!I37</f>
        <v>1779</v>
      </c>
      <c r="I266" s="5">
        <f>Foglio1!G37</f>
        <v>1537</v>
      </c>
      <c r="J266" s="5">
        <f>Foglio1!H37</f>
        <v>242</v>
      </c>
      <c r="K266" s="5"/>
      <c r="M266" s="5">
        <f>Foglio1!J37</f>
        <v>32977</v>
      </c>
      <c r="N266" s="5">
        <f>Foglio1!N37</f>
        <v>14179</v>
      </c>
      <c r="O266" s="5">
        <f>Foglio1!O37</f>
        <v>1098</v>
      </c>
      <c r="Q266">
        <f t="shared" ref="Q266" si="2957">H266+L266</f>
        <v>1779</v>
      </c>
      <c r="R266">
        <f t="shared" ref="R266" si="2958">Q266+N266+O266</f>
        <v>17056</v>
      </c>
      <c r="Z266">
        <f t="shared" ref="Z266" si="2959">N266</f>
        <v>14179</v>
      </c>
      <c r="AA266">
        <f t="shared" ref="AA266" si="2960">M266</f>
        <v>32977</v>
      </c>
      <c r="AB266">
        <f t="shared" ref="AB266" si="2961">H266</f>
        <v>1779</v>
      </c>
      <c r="AC266">
        <f t="shared" ref="AC266" si="2962">O266</f>
        <v>1098</v>
      </c>
      <c r="AE266" s="3">
        <f t="shared" ref="AE266" si="2963">B266-B265</f>
        <v>10020</v>
      </c>
      <c r="AF266" s="3">
        <f t="shared" ref="AF266" si="2964">E266-E265</f>
        <v>1634</v>
      </c>
      <c r="AG266" s="3">
        <f t="shared" ref="AG266" si="2965">G266-G265</f>
        <v>1175</v>
      </c>
      <c r="AH266" s="3">
        <f t="shared" ref="AH266" si="2966">H266-H265</f>
        <v>7</v>
      </c>
      <c r="AI266" s="3">
        <f t="shared" ref="AI266" si="2967">J266-J265</f>
        <v>2</v>
      </c>
      <c r="AJ266" s="3">
        <f t="shared" ref="AJ266" si="2968">M266-M265</f>
        <v>1168</v>
      </c>
      <c r="AK266" s="3">
        <f t="shared" ref="AK266" si="2969">N266-N265</f>
        <v>416</v>
      </c>
      <c r="AL266" s="3">
        <f t="shared" ref="AL266" si="2970">O266-O265</f>
        <v>43</v>
      </c>
      <c r="AM266" s="3"/>
      <c r="AN266" s="3">
        <f t="shared" ref="AN266" si="2971">AE266-AF266</f>
        <v>8386</v>
      </c>
      <c r="AO266" s="3">
        <f t="shared" ref="AO266" si="2972">AF266</f>
        <v>1634</v>
      </c>
      <c r="AQ266" s="6">
        <f t="shared" ref="AQ266" si="2973">(B266-B265)/B265</f>
        <v>1.1699006285005073E-2</v>
      </c>
      <c r="AR266" s="6">
        <f t="shared" ref="AR266" si="2974">(E266-E265)/E265</f>
        <v>3.3761028120415711E-2</v>
      </c>
      <c r="AS266" s="6">
        <f t="shared" ref="AS266" si="2975">(G266-G265)/G265</f>
        <v>3.4990024120782587E-2</v>
      </c>
      <c r="AT266" s="6">
        <f t="shared" ref="AT266" si="2976">(H266-H265)/H265</f>
        <v>3.9503386004514675E-3</v>
      </c>
      <c r="AU266" s="6">
        <f t="shared" ref="AU266" si="2977">(J266-J265)/J265</f>
        <v>8.3333333333333332E-3</v>
      </c>
      <c r="AV266" s="6">
        <f t="shared" ref="AV266" si="2978">(M266-M265)/M265</f>
        <v>3.6719167531201864E-2</v>
      </c>
      <c r="AW266" s="6">
        <f t="shared" ref="AW266" si="2979">(N266-N265)/N265</f>
        <v>3.0225968175543124E-2</v>
      </c>
      <c r="AX266" s="6">
        <f t="shared" ref="AX266" si="2980">(O266-O265)/O265</f>
        <v>4.0758293838862557E-2</v>
      </c>
      <c r="AZ266" s="2">
        <f t="shared" ref="AZ266" si="2981">E266/B266</f>
        <v>5.7741288835699359E-2</v>
      </c>
      <c r="BA266" s="17">
        <f t="shared" ref="BA266" si="2982">AF266/AE266</f>
        <v>0.16307385229540919</v>
      </c>
      <c r="BB266" s="2">
        <f t="shared" ref="BB266" si="2983">H266/E266</f>
        <v>3.5556532688425638E-2</v>
      </c>
      <c r="BC266" s="2">
        <f t="shared" ref="BC266" si="2984">(H266-J266)/E266</f>
        <v>3.0719724981512202E-2</v>
      </c>
      <c r="BD266" s="2">
        <f t="shared" ref="BD266" si="2985">J266/E266</f>
        <v>4.8368077069134369E-3</v>
      </c>
      <c r="BE266" s="2">
        <f t="shared" ref="BE266" si="2986">M266/E266</f>
        <v>0.65910499070613393</v>
      </c>
      <c r="BF266" s="2">
        <f t="shared" ref="BF266" si="2987">N266/E266</f>
        <v>0.28339296064597364</v>
      </c>
      <c r="BG266" s="2">
        <f t="shared" ref="BG266" si="2988">O266/E266</f>
        <v>2.1945515959466751E-2</v>
      </c>
      <c r="BH266" s="2">
        <f t="shared" ref="BH266" si="2989">I266/G266</f>
        <v>4.4222580273909538E-2</v>
      </c>
      <c r="BI266" s="2">
        <f t="shared" ref="BI266" si="2990">J266/G266</f>
        <v>6.9628265623201749E-3</v>
      </c>
      <c r="BJ266" s="2">
        <f t="shared" ref="BJ266" si="2991">M266/G266</f>
        <v>0.94881459316377026</v>
      </c>
    </row>
    <row r="267" spans="1:62">
      <c r="A267" s="4">
        <v>44156</v>
      </c>
      <c r="B267">
        <f>Foglio1!S38</f>
        <v>875889</v>
      </c>
      <c r="C267">
        <f>Foglio1!T38</f>
        <v>602679</v>
      </c>
      <c r="E267">
        <f>Foglio1!R38</f>
        <v>51871</v>
      </c>
      <c r="G267">
        <f>Foglio1!K38</f>
        <v>36241</v>
      </c>
      <c r="H267" s="5">
        <f>Foglio1!I38</f>
        <v>1810</v>
      </c>
      <c r="I267" s="5">
        <f>Foglio1!G38</f>
        <v>1568</v>
      </c>
      <c r="J267" s="5">
        <f>Foglio1!H38</f>
        <v>242</v>
      </c>
      <c r="K267" s="5"/>
      <c r="M267" s="5">
        <f>Foglio1!J38</f>
        <v>34431</v>
      </c>
      <c r="N267" s="5">
        <f>Foglio1!N38</f>
        <v>14489</v>
      </c>
      <c r="O267" s="5">
        <f>Foglio1!O38</f>
        <v>1141</v>
      </c>
      <c r="Q267">
        <f t="shared" ref="Q267" si="2992">H267+L267</f>
        <v>1810</v>
      </c>
      <c r="R267">
        <f t="shared" ref="R267" si="2993">Q267+N267+O267</f>
        <v>17440</v>
      </c>
      <c r="Z267">
        <f t="shared" ref="Z267" si="2994">N267</f>
        <v>14489</v>
      </c>
      <c r="AA267">
        <f t="shared" ref="AA267" si="2995">M267</f>
        <v>34431</v>
      </c>
      <c r="AB267">
        <f t="shared" ref="AB267" si="2996">H267</f>
        <v>1810</v>
      </c>
      <c r="AC267">
        <f t="shared" ref="AC267" si="2997">O267</f>
        <v>1141</v>
      </c>
      <c r="AE267" s="3">
        <f t="shared" ref="AE267" si="2998">B267-B266</f>
        <v>9386</v>
      </c>
      <c r="AF267" s="3">
        <f t="shared" ref="AF267" si="2999">E267-E266</f>
        <v>1838</v>
      </c>
      <c r="AG267" s="3">
        <f t="shared" ref="AG267" si="3000">G267-G266</f>
        <v>1485</v>
      </c>
      <c r="AH267" s="3">
        <f t="shared" ref="AH267" si="3001">H267-H266</f>
        <v>31</v>
      </c>
      <c r="AI267" s="3">
        <f t="shared" ref="AI267" si="3002">J267-J266</f>
        <v>0</v>
      </c>
      <c r="AJ267" s="3">
        <f t="shared" ref="AJ267" si="3003">M267-M266</f>
        <v>1454</v>
      </c>
      <c r="AK267" s="3">
        <f t="shared" ref="AK267" si="3004">N267-N266</f>
        <v>310</v>
      </c>
      <c r="AL267" s="3">
        <f t="shared" ref="AL267" si="3005">O267-O266</f>
        <v>43</v>
      </c>
      <c r="AM267" s="3"/>
      <c r="AN267" s="3">
        <f t="shared" ref="AN267" si="3006">AE267-AF267</f>
        <v>7548</v>
      </c>
      <c r="AO267" s="3">
        <f t="shared" ref="AO267" si="3007">AF267</f>
        <v>1838</v>
      </c>
      <c r="AQ267" s="6">
        <f t="shared" ref="AQ267" si="3008">(B267-B266)/B266</f>
        <v>1.0832045590147986E-2</v>
      </c>
      <c r="AR267" s="6">
        <f t="shared" ref="AR267" si="3009">(E267-E266)/E266</f>
        <v>3.6735754402094617E-2</v>
      </c>
      <c r="AS267" s="6">
        <f t="shared" ref="AS267" si="3010">(G267-G266)/G266</f>
        <v>4.2726435723328349E-2</v>
      </c>
      <c r="AT267" s="6">
        <f t="shared" ref="AT267" si="3011">(H267-H266)/H266</f>
        <v>1.7425519955030916E-2</v>
      </c>
      <c r="AU267" s="6">
        <f t="shared" ref="AU267" si="3012">(J267-J266)/J266</f>
        <v>0</v>
      </c>
      <c r="AV267" s="6">
        <f t="shared" ref="AV267" si="3013">(M267-M266)/M266</f>
        <v>4.4091336385965976E-2</v>
      </c>
      <c r="AW267" s="6">
        <f t="shared" ref="AW267" si="3014">(N267-N266)/N266</f>
        <v>2.1863318992876791E-2</v>
      </c>
      <c r="AX267" s="6">
        <f t="shared" ref="AX267" si="3015">(O267-O266)/O266</f>
        <v>3.9162112932604735E-2</v>
      </c>
      <c r="AZ267" s="2">
        <f t="shared" ref="AZ267" si="3016">E267/B267</f>
        <v>5.9220974347206093E-2</v>
      </c>
      <c r="BA267" s="17">
        <f t="shared" ref="BA267" si="3017">AF267/AE267</f>
        <v>0.19582356701470274</v>
      </c>
      <c r="BB267" s="2">
        <f t="shared" ref="BB267" si="3018">H267/E267</f>
        <v>3.4894256906556648E-2</v>
      </c>
      <c r="BC267" s="2">
        <f t="shared" ref="BC267" si="3019">(H267-J267)/E267</f>
        <v>3.0228836922365099E-2</v>
      </c>
      <c r="BD267" s="2">
        <f t="shared" ref="BD267" si="3020">J267/E267</f>
        <v>4.6654199841915526E-3</v>
      </c>
      <c r="BE267" s="2">
        <f t="shared" ref="BE267" si="3021">M267/E267</f>
        <v>0.66378130361859222</v>
      </c>
      <c r="BF267" s="2">
        <f t="shared" ref="BF267" si="3022">N267/E267</f>
        <v>0.27932756260723718</v>
      </c>
      <c r="BG267" s="2">
        <f t="shared" ref="BG267" si="3023">O267/E267</f>
        <v>2.1996876867613889E-2</v>
      </c>
      <c r="BH267" s="2">
        <f t="shared" ref="BH267" si="3024">I267/G267</f>
        <v>4.3265914295963138E-2</v>
      </c>
      <c r="BI267" s="2">
        <f t="shared" ref="BI267" si="3025">J267/G267</f>
        <v>6.677519935984106E-3</v>
      </c>
      <c r="BJ267" s="2">
        <f t="shared" ref="BJ267" si="3026">M267/G267</f>
        <v>0.95005656576805275</v>
      </c>
    </row>
    <row r="268" spans="1:62">
      <c r="A268" s="4">
        <v>44157</v>
      </c>
      <c r="B268">
        <f>Foglio1!S39</f>
        <v>882336</v>
      </c>
      <c r="C268">
        <f>Foglio1!T39</f>
        <v>606566</v>
      </c>
      <c r="E268">
        <f>Foglio1!R39</f>
        <v>53129</v>
      </c>
      <c r="G268">
        <f>Foglio1!K39</f>
        <v>37162</v>
      </c>
      <c r="H268" s="5">
        <f>Foglio1!I39</f>
        <v>1838</v>
      </c>
      <c r="I268" s="5">
        <f>Foglio1!G39</f>
        <v>1597</v>
      </c>
      <c r="J268" s="5">
        <f>Foglio1!H39</f>
        <v>241</v>
      </c>
      <c r="K268" s="5"/>
      <c r="M268" s="5">
        <f>Foglio1!J39</f>
        <v>35324</v>
      </c>
      <c r="N268" s="5">
        <f>Foglio1!N39</f>
        <v>14781</v>
      </c>
      <c r="O268" s="5">
        <f>Foglio1!O39</f>
        <v>1186</v>
      </c>
      <c r="Q268">
        <f t="shared" ref="Q268" si="3027">H268+L268</f>
        <v>1838</v>
      </c>
      <c r="R268">
        <f t="shared" ref="R268" si="3028">Q268+N268+O268</f>
        <v>17805</v>
      </c>
      <c r="Z268">
        <f t="shared" ref="Z268" si="3029">N268</f>
        <v>14781</v>
      </c>
      <c r="AA268">
        <f t="shared" ref="AA268" si="3030">M268</f>
        <v>35324</v>
      </c>
      <c r="AB268">
        <f t="shared" ref="AB268" si="3031">H268</f>
        <v>1838</v>
      </c>
      <c r="AC268">
        <f t="shared" ref="AC268" si="3032">O268</f>
        <v>1186</v>
      </c>
      <c r="AE268" s="3">
        <f t="shared" ref="AE268" si="3033">B268-B267</f>
        <v>6447</v>
      </c>
      <c r="AF268" s="3">
        <f t="shared" ref="AF268" si="3034">E268-E267</f>
        <v>1258</v>
      </c>
      <c r="AG268" s="3">
        <f t="shared" ref="AG268" si="3035">G268-G267</f>
        <v>921</v>
      </c>
      <c r="AH268" s="3">
        <f t="shared" ref="AH268" si="3036">H268-H267</f>
        <v>28</v>
      </c>
      <c r="AI268" s="3">
        <f t="shared" ref="AI268" si="3037">J268-J267</f>
        <v>-1</v>
      </c>
      <c r="AJ268" s="3">
        <f t="shared" ref="AJ268" si="3038">M268-M267</f>
        <v>893</v>
      </c>
      <c r="AK268" s="3">
        <f t="shared" ref="AK268" si="3039">N268-N267</f>
        <v>292</v>
      </c>
      <c r="AL268" s="3">
        <f t="shared" ref="AL268" si="3040">O268-O267</f>
        <v>45</v>
      </c>
      <c r="AM268" s="3"/>
      <c r="AN268" s="3">
        <f t="shared" ref="AN268" si="3041">AE268-AF268</f>
        <v>5189</v>
      </c>
      <c r="AO268" s="3">
        <f t="shared" ref="AO268" si="3042">AF268</f>
        <v>1258</v>
      </c>
      <c r="AQ268" s="6">
        <f t="shared" ref="AQ268" si="3043">(B268-B267)/B267</f>
        <v>7.3605217099426985E-3</v>
      </c>
      <c r="AR268" s="6">
        <f t="shared" ref="AR268" si="3044">(E268-E267)/E267</f>
        <v>2.4252472479805672E-2</v>
      </c>
      <c r="AS268" s="6">
        <f t="shared" ref="AS268" si="3045">(G268-G267)/G267</f>
        <v>2.5413206037361E-2</v>
      </c>
      <c r="AT268" s="6">
        <f t="shared" ref="AT268" si="3046">(H268-H267)/H267</f>
        <v>1.5469613259668509E-2</v>
      </c>
      <c r="AU268" s="6">
        <f t="shared" ref="AU268" si="3047">(J268-J267)/J267</f>
        <v>-4.1322314049586778E-3</v>
      </c>
      <c r="AV268" s="6">
        <f t="shared" ref="AV268" si="3048">(M268-M267)/M267</f>
        <v>2.5935929830675844E-2</v>
      </c>
      <c r="AW268" s="6">
        <f t="shared" ref="AW268" si="3049">(N268-N267)/N267</f>
        <v>2.0153219683898129E-2</v>
      </c>
      <c r="AX268" s="6">
        <f t="shared" ref="AX268" si="3050">(O268-O267)/O267</f>
        <v>3.9439088518843118E-2</v>
      </c>
      <c r="AZ268" s="2">
        <f t="shared" ref="AZ268" si="3051">E268/B268</f>
        <v>6.0214022775903965E-2</v>
      </c>
      <c r="BA268" s="17">
        <f t="shared" ref="BA268" si="3052">AF268/AE268</f>
        <v>0.19512951760508765</v>
      </c>
      <c r="BB268" s="2">
        <f t="shared" ref="BB268" si="3053">H268/E268</f>
        <v>3.4595042255641931E-2</v>
      </c>
      <c r="BC268" s="2">
        <f t="shared" ref="BC268" si="3054">(H268-J268)/E268</f>
        <v>3.0058913211240566E-2</v>
      </c>
      <c r="BD268" s="2">
        <f t="shared" ref="BD268" si="3055">J268/E268</f>
        <v>4.5361290444013627E-3</v>
      </c>
      <c r="BE268" s="2">
        <f t="shared" ref="BE268" si="3056">M268/E268</f>
        <v>0.66487229196860476</v>
      </c>
      <c r="BF268" s="2">
        <f t="shared" ref="BF268" si="3057">N268/E268</f>
        <v>0.27820964068587778</v>
      </c>
      <c r="BG268" s="2">
        <f t="shared" ref="BG268" si="3058">O268/E268</f>
        <v>2.2323025089875586E-2</v>
      </c>
      <c r="BH268" s="2">
        <f t="shared" ref="BH268" si="3059">I268/G268</f>
        <v>4.2974005704752169E-2</v>
      </c>
      <c r="BI268" s="2">
        <f t="shared" ref="BI268" si="3060">J268/G268</f>
        <v>6.4851192077929071E-3</v>
      </c>
      <c r="BJ268" s="2">
        <f t="shared" ref="BJ268" si="3061">M268/G268</f>
        <v>0.95054087508745488</v>
      </c>
    </row>
    <row r="269" spans="1:62">
      <c r="A269" s="4">
        <v>44158</v>
      </c>
      <c r="B269">
        <f>Foglio1!S40</f>
        <v>890048</v>
      </c>
      <c r="C269">
        <f>Foglio1!T40</f>
        <v>611550</v>
      </c>
      <c r="E269">
        <f>Foglio1!R40</f>
        <v>54378</v>
      </c>
      <c r="G269">
        <f>Foglio1!K40</f>
        <v>37913</v>
      </c>
      <c r="H269" s="5">
        <f>Foglio1!I40</f>
        <v>1847</v>
      </c>
      <c r="I269" s="5">
        <f>Foglio1!G40</f>
        <v>1604</v>
      </c>
      <c r="J269" s="5">
        <f>Foglio1!H40</f>
        <v>243</v>
      </c>
      <c r="K269" s="5"/>
      <c r="M269" s="5">
        <f>Foglio1!J40</f>
        <v>36066</v>
      </c>
      <c r="N269" s="5">
        <f>Foglio1!N40</f>
        <v>15238</v>
      </c>
      <c r="O269" s="5">
        <f>Foglio1!O40</f>
        <v>1227</v>
      </c>
      <c r="Q269">
        <f t="shared" ref="Q269" si="3062">H269+L269</f>
        <v>1847</v>
      </c>
      <c r="R269">
        <f t="shared" ref="R269" si="3063">Q269+N269+O269</f>
        <v>18312</v>
      </c>
      <c r="Z269">
        <f t="shared" ref="Z269" si="3064">N269</f>
        <v>15238</v>
      </c>
      <c r="AA269">
        <f t="shared" ref="AA269" si="3065">M269</f>
        <v>36066</v>
      </c>
      <c r="AB269">
        <f t="shared" ref="AB269" si="3066">H269</f>
        <v>1847</v>
      </c>
      <c r="AC269">
        <f t="shared" ref="AC269" si="3067">O269</f>
        <v>1227</v>
      </c>
      <c r="AE269" s="3">
        <f t="shared" ref="AE269" si="3068">B269-B268</f>
        <v>7712</v>
      </c>
      <c r="AF269" s="3">
        <f t="shared" ref="AF269" si="3069">E269-E268</f>
        <v>1249</v>
      </c>
      <c r="AG269" s="3">
        <f t="shared" ref="AG269" si="3070">G269-G268</f>
        <v>751</v>
      </c>
      <c r="AH269" s="3">
        <f t="shared" ref="AH269" si="3071">H269-H268</f>
        <v>9</v>
      </c>
      <c r="AI269" s="3">
        <f t="shared" ref="AI269" si="3072">J269-J268</f>
        <v>2</v>
      </c>
      <c r="AJ269" s="3">
        <f t="shared" ref="AJ269" si="3073">M269-M268</f>
        <v>742</v>
      </c>
      <c r="AK269" s="3">
        <f t="shared" ref="AK269" si="3074">N269-N268</f>
        <v>457</v>
      </c>
      <c r="AL269" s="3">
        <f t="shared" ref="AL269" si="3075">O269-O268</f>
        <v>41</v>
      </c>
      <c r="AM269" s="3"/>
      <c r="AN269" s="3">
        <f t="shared" ref="AN269" si="3076">AE269-AF269</f>
        <v>6463</v>
      </c>
      <c r="AO269" s="3">
        <f t="shared" ref="AO269" si="3077">AF269</f>
        <v>1249</v>
      </c>
      <c r="AQ269" s="6">
        <f t="shared" ref="AQ269" si="3078">(B269-B268)/B268</f>
        <v>8.7404344830087407E-3</v>
      </c>
      <c r="AR269" s="6">
        <f t="shared" ref="AR269" si="3079">(E269-E268)/E268</f>
        <v>2.3508818159573869E-2</v>
      </c>
      <c r="AS269" s="6">
        <f t="shared" ref="AS269" si="3080">(G269-G268)/G268</f>
        <v>2.0208815456649265E-2</v>
      </c>
      <c r="AT269" s="6">
        <f t="shared" ref="AT269" si="3081">(H269-H268)/H268</f>
        <v>4.8966267682263327E-3</v>
      </c>
      <c r="AU269" s="6">
        <f t="shared" ref="AU269" si="3082">(J269-J268)/J268</f>
        <v>8.2987551867219917E-3</v>
      </c>
      <c r="AV269" s="6">
        <f t="shared" ref="AV269" si="3083">(M269-M268)/M268</f>
        <v>2.1005548635488619E-2</v>
      </c>
      <c r="AW269" s="6">
        <f t="shared" ref="AW269" si="3084">(N269-N268)/N268</f>
        <v>3.0918070495906908E-2</v>
      </c>
      <c r="AX269" s="6">
        <f t="shared" ref="AX269" si="3085">(O269-O268)/O268</f>
        <v>3.4569983136593589E-2</v>
      </c>
      <c r="AZ269" s="2">
        <f t="shared" ref="AZ269" si="3086">E269/B269</f>
        <v>6.1095581361904079E-2</v>
      </c>
      <c r="BA269" s="17">
        <f t="shared" ref="BA269" si="3087">AF269/AE269</f>
        <v>0.16195539419087138</v>
      </c>
      <c r="BB269" s="2">
        <f t="shared" ref="BB269" si="3088">H269/E269</f>
        <v>3.3965942108941119E-2</v>
      </c>
      <c r="BC269" s="2">
        <f t="shared" ref="BC269" si="3089">(H269-J269)/E269</f>
        <v>2.9497223141711722E-2</v>
      </c>
      <c r="BD269" s="2">
        <f t="shared" ref="BD269" si="3090">J269/E269</f>
        <v>4.4687189672293947E-3</v>
      </c>
      <c r="BE269" s="2">
        <f t="shared" ref="BE269" si="3091">M269/E269</f>
        <v>0.66324616572878736</v>
      </c>
      <c r="BF269" s="2">
        <f t="shared" ref="BF269" si="3092">N269/E269</f>
        <v>0.28022361984626137</v>
      </c>
      <c r="BG269" s="2">
        <f t="shared" ref="BG269" si="3093">O269/E269</f>
        <v>2.2564272316010152E-2</v>
      </c>
      <c r="BH269" s="2">
        <f t="shared" ref="BH269" si="3094">I269/G269</f>
        <v>4.2307387967188033E-2</v>
      </c>
      <c r="BI269" s="2">
        <f t="shared" ref="BI269" si="3095">J269/G269</f>
        <v>6.4094110199667664E-3</v>
      </c>
      <c r="BJ269" s="2">
        <f t="shared" ref="BJ269" si="3096">M269/G269</f>
        <v>0.95128320101284525</v>
      </c>
    </row>
    <row r="270" spans="1:62">
      <c r="A270" s="4">
        <v>44159</v>
      </c>
      <c r="B270">
        <f>Foglio1!S41</f>
        <v>900011</v>
      </c>
      <c r="C270">
        <f>Foglio1!T41</f>
        <v>617938</v>
      </c>
      <c r="E270">
        <f>Foglio1!R41</f>
        <v>55684</v>
      </c>
      <c r="G270">
        <f>Foglio1!K41</f>
        <v>38199</v>
      </c>
      <c r="H270" s="5">
        <f>Foglio1!I41</f>
        <v>1844</v>
      </c>
      <c r="I270" s="5">
        <f>Foglio1!G41</f>
        <v>1601</v>
      </c>
      <c r="J270" s="5">
        <f>Foglio1!H41</f>
        <v>243</v>
      </c>
      <c r="K270" s="5"/>
      <c r="M270" s="5">
        <f>Foglio1!J41</f>
        <v>36355</v>
      </c>
      <c r="N270" s="5">
        <f>Foglio1!N41</f>
        <v>16210</v>
      </c>
      <c r="O270" s="5">
        <f>Foglio1!O41</f>
        <v>1275</v>
      </c>
      <c r="Q270">
        <f t="shared" ref="Q270" si="3097">H270+L270</f>
        <v>1844</v>
      </c>
      <c r="R270">
        <f t="shared" ref="R270" si="3098">Q270+N270+O270</f>
        <v>19329</v>
      </c>
      <c r="Z270">
        <f t="shared" ref="Z270" si="3099">N270</f>
        <v>16210</v>
      </c>
      <c r="AA270">
        <f t="shared" ref="AA270" si="3100">M270</f>
        <v>36355</v>
      </c>
      <c r="AB270">
        <f t="shared" ref="AB270" si="3101">H270</f>
        <v>1844</v>
      </c>
      <c r="AC270">
        <f t="shared" ref="AC270" si="3102">O270</f>
        <v>1275</v>
      </c>
      <c r="AE270" s="3">
        <f t="shared" ref="AE270" si="3103">B270-B269</f>
        <v>9963</v>
      </c>
      <c r="AF270" s="3">
        <f t="shared" ref="AF270" si="3104">E270-E269</f>
        <v>1306</v>
      </c>
      <c r="AG270" s="3">
        <f t="shared" ref="AG270" si="3105">G270-G269</f>
        <v>286</v>
      </c>
      <c r="AH270" s="3">
        <f t="shared" ref="AH270" si="3106">H270-H269</f>
        <v>-3</v>
      </c>
      <c r="AI270" s="3">
        <f t="shared" ref="AI270" si="3107">J270-J269</f>
        <v>0</v>
      </c>
      <c r="AJ270" s="3">
        <f t="shared" ref="AJ270" si="3108">M270-M269</f>
        <v>289</v>
      </c>
      <c r="AK270" s="3">
        <f t="shared" ref="AK270" si="3109">N270-N269</f>
        <v>972</v>
      </c>
      <c r="AL270" s="3">
        <f t="shared" ref="AL270" si="3110">O270-O269</f>
        <v>48</v>
      </c>
      <c r="AM270" s="3"/>
      <c r="AN270" s="3">
        <f t="shared" ref="AN270" si="3111">AE270-AF270</f>
        <v>8657</v>
      </c>
      <c r="AO270" s="3">
        <f t="shared" ref="AO270" si="3112">AF270</f>
        <v>1306</v>
      </c>
      <c r="AQ270" s="6">
        <f t="shared" ref="AQ270" si="3113">(B270-B269)/B269</f>
        <v>1.1193778313079744E-2</v>
      </c>
      <c r="AR270" s="6">
        <f t="shared" ref="AR270" si="3114">(E270-E269)/E269</f>
        <v>2.4017065725109418E-2</v>
      </c>
      <c r="AS270" s="6">
        <f t="shared" ref="AS270" si="3115">(G270-G269)/G269</f>
        <v>7.543586632553478E-3</v>
      </c>
      <c r="AT270" s="6">
        <f t="shared" ref="AT270" si="3116">(H270-H269)/H269</f>
        <v>-1.6242555495397943E-3</v>
      </c>
      <c r="AU270" s="6">
        <f t="shared" ref="AU270" si="3117">(J270-J269)/J269</f>
        <v>0</v>
      </c>
      <c r="AV270" s="6">
        <f t="shared" ref="AV270" si="3118">(M270-M269)/M269</f>
        <v>8.0130871180613319E-3</v>
      </c>
      <c r="AW270" s="6">
        <f t="shared" ref="AW270" si="3119">(N270-N269)/N269</f>
        <v>6.3787898674366711E-2</v>
      </c>
      <c r="AX270" s="6">
        <f t="shared" ref="AX270" si="3120">(O270-O269)/O269</f>
        <v>3.9119804400977995E-2</v>
      </c>
      <c r="AZ270" s="2">
        <f t="shared" ref="AZ270" si="3121">E270/B270</f>
        <v>6.187035491788434E-2</v>
      </c>
      <c r="BA270" s="17">
        <f t="shared" ref="BA270" si="3122">AF270/AE270</f>
        <v>0.13108501455384924</v>
      </c>
      <c r="BB270" s="2">
        <f t="shared" ref="BB270" si="3123">H270/E270</f>
        <v>3.3115437109403061E-2</v>
      </c>
      <c r="BC270" s="2">
        <f t="shared" ref="BC270" si="3124">(H270-J270)/E270</f>
        <v>2.875152647079951E-2</v>
      </c>
      <c r="BD270" s="2">
        <f t="shared" ref="BD270" si="3125">J270/E270</f>
        <v>4.3639106386035489E-3</v>
      </c>
      <c r="BE270" s="2">
        <f t="shared" ref="BE270" si="3126">M270/E270</f>
        <v>0.65288054019107822</v>
      </c>
      <c r="BF270" s="2">
        <f t="shared" ref="BF270" si="3127">N270/E270</f>
        <v>0.29110696070684577</v>
      </c>
      <c r="BG270" s="2">
        <f t="shared" ref="BG270" si="3128">O270/E270</f>
        <v>2.289706199267294E-2</v>
      </c>
      <c r="BH270" s="2">
        <f t="shared" ref="BH270" si="3129">I270/G270</f>
        <v>4.1912091939579572E-2</v>
      </c>
      <c r="BI270" s="2">
        <f t="shared" ref="BI270" si="3130">J270/G270</f>
        <v>6.3614230739024585E-3</v>
      </c>
      <c r="BJ270" s="2">
        <f t="shared" ref="BJ270" si="3131">M270/G270</f>
        <v>0.95172648498651802</v>
      </c>
    </row>
    <row r="271" spans="1:62">
      <c r="A271" s="4">
        <v>44160</v>
      </c>
      <c r="B271">
        <f>Foglio1!S42</f>
        <v>911444</v>
      </c>
      <c r="C271">
        <f>Foglio1!T42</f>
        <v>625213</v>
      </c>
      <c r="E271">
        <f>Foglio1!R42</f>
        <v>57001</v>
      </c>
      <c r="G271">
        <f>Foglio1!K42</f>
        <v>38320</v>
      </c>
      <c r="H271" s="5">
        <f>Foglio1!I42</f>
        <v>1824</v>
      </c>
      <c r="I271" s="5">
        <f>Foglio1!G42</f>
        <v>1574</v>
      </c>
      <c r="J271" s="5">
        <f>Foglio1!H42</f>
        <v>250</v>
      </c>
      <c r="K271" s="5"/>
      <c r="M271" s="5">
        <f>Foglio1!J42</f>
        <v>36496</v>
      </c>
      <c r="N271" s="5">
        <f>Foglio1!N42</f>
        <v>17359</v>
      </c>
      <c r="O271" s="5">
        <f>Foglio1!O42</f>
        <v>1322</v>
      </c>
      <c r="Q271">
        <f t="shared" ref="Q271:Q272" si="3132">H271+L271</f>
        <v>1824</v>
      </c>
      <c r="R271">
        <f t="shared" ref="R271:R272" si="3133">Q271+N271+O271</f>
        <v>20505</v>
      </c>
      <c r="Z271">
        <f t="shared" ref="Z271:Z272" si="3134">N271</f>
        <v>17359</v>
      </c>
      <c r="AA271">
        <f t="shared" ref="AA271:AA272" si="3135">M271</f>
        <v>36496</v>
      </c>
      <c r="AB271">
        <f t="shared" ref="AB271:AB272" si="3136">H271</f>
        <v>1824</v>
      </c>
      <c r="AC271">
        <f t="shared" ref="AC271:AC272" si="3137">O271</f>
        <v>1322</v>
      </c>
      <c r="AE271" s="3">
        <f t="shared" ref="AE271:AE272" si="3138">B271-B270</f>
        <v>11433</v>
      </c>
      <c r="AF271" s="3">
        <f t="shared" ref="AF271:AF272" si="3139">E271-E270</f>
        <v>1317</v>
      </c>
      <c r="AG271" s="3">
        <f t="shared" ref="AG271:AG272" si="3140">G271-G270</f>
        <v>121</v>
      </c>
      <c r="AH271" s="3">
        <f t="shared" ref="AH271:AH272" si="3141">H271-H270</f>
        <v>-20</v>
      </c>
      <c r="AI271" s="3">
        <f t="shared" ref="AI271:AI272" si="3142">J271-J270</f>
        <v>7</v>
      </c>
      <c r="AJ271" s="3">
        <f t="shared" ref="AJ271:AJ272" si="3143">M271-M270</f>
        <v>141</v>
      </c>
      <c r="AK271" s="3">
        <f t="shared" ref="AK271:AK272" si="3144">N271-N270</f>
        <v>1149</v>
      </c>
      <c r="AL271" s="3">
        <f t="shared" ref="AL271:AL272" si="3145">O271-O270</f>
        <v>47</v>
      </c>
      <c r="AM271" s="3"/>
      <c r="AN271" s="3">
        <f t="shared" ref="AN271:AN272" si="3146">AE271-AF271</f>
        <v>10116</v>
      </c>
      <c r="AO271" s="3">
        <f t="shared" ref="AO271:AO272" si="3147">AF271</f>
        <v>1317</v>
      </c>
      <c r="AQ271" s="6">
        <f t="shared" ref="AQ271:AQ272" si="3148">(B271-B270)/B270</f>
        <v>1.2703178072268005E-2</v>
      </c>
      <c r="AR271" s="6">
        <f t="shared" ref="AR271:AR272" si="3149">(E271-E270)/E270</f>
        <v>2.3651318152431579E-2</v>
      </c>
      <c r="AS271" s="6">
        <f t="shared" ref="AS271:AS272" si="3150">(G271-G270)/G270</f>
        <v>3.1676221890625409E-3</v>
      </c>
      <c r="AT271" s="6">
        <f t="shared" ref="AT271:AT272" si="3151">(H271-H270)/H270</f>
        <v>-1.0845986984815618E-2</v>
      </c>
      <c r="AU271" s="6">
        <f t="shared" ref="AU271:AU272" si="3152">(J271-J270)/J270</f>
        <v>2.8806584362139918E-2</v>
      </c>
      <c r="AV271" s="6">
        <f t="shared" ref="AV271:AV272" si="3153">(M271-M270)/M270</f>
        <v>3.8784211250171914E-3</v>
      </c>
      <c r="AW271" s="6">
        <f t="shared" ref="AW271:AW272" si="3154">(N271-N270)/N270</f>
        <v>7.088217149907465E-2</v>
      </c>
      <c r="AX271" s="6">
        <f t="shared" ref="AX271:AX272" si="3155">(O271-O270)/O270</f>
        <v>3.6862745098039218E-2</v>
      </c>
      <c r="AZ271" s="2">
        <f t="shared" ref="AZ271:AZ272" si="3156">E271/B271</f>
        <v>6.2539223473960001E-2</v>
      </c>
      <c r="BA271" s="17">
        <f t="shared" ref="BA271:BA272" si="3157">AF271/AE271</f>
        <v>0.11519286276567831</v>
      </c>
      <c r="BB271" s="2">
        <f t="shared" ref="BB271:BB272" si="3158">H271/E271</f>
        <v>3.199943860634024E-2</v>
      </c>
      <c r="BC271" s="2">
        <f t="shared" ref="BC271:BC272" si="3159">(H271-J271)/E271</f>
        <v>2.7613550639462466E-2</v>
      </c>
      <c r="BD271" s="2">
        <f t="shared" ref="BD271:BD272" si="3160">J271/E271</f>
        <v>4.3858879668777738E-3</v>
      </c>
      <c r="BE271" s="2">
        <f t="shared" ref="BE271:BE272" si="3161">M271/E271</f>
        <v>0.64026946895668502</v>
      </c>
      <c r="BF271" s="2">
        <f t="shared" ref="BF271:BF272" si="3162">N271/E271</f>
        <v>0.30453851686812511</v>
      </c>
      <c r="BG271" s="2">
        <f t="shared" ref="BG271:BG272" si="3163">O271/E271</f>
        <v>2.3192575568849669E-2</v>
      </c>
      <c r="BH271" s="2">
        <f t="shared" ref="BH271:BH272" si="3164">I271/G271</f>
        <v>4.1075156576200415E-2</v>
      </c>
      <c r="BI271" s="2">
        <f t="shared" ref="BI271:BI272" si="3165">J271/G271</f>
        <v>6.5240083507306888E-3</v>
      </c>
      <c r="BJ271" s="2">
        <f t="shared" ref="BJ271:BJ272" si="3166">M271/G271</f>
        <v>0.95240083507306894</v>
      </c>
    </row>
    <row r="272" spans="1:62">
      <c r="A272" s="4">
        <v>44161</v>
      </c>
      <c r="B272">
        <f>Foglio1!S43</f>
        <v>922944</v>
      </c>
      <c r="C272">
        <f>Foglio1!T43</f>
        <v>632415</v>
      </c>
      <c r="E272">
        <f>Foglio1!R43</f>
        <v>58769</v>
      </c>
      <c r="G272">
        <f>Foglio1!K43</f>
        <v>38508</v>
      </c>
      <c r="H272" s="5">
        <f>Foglio1!I43</f>
        <v>1798</v>
      </c>
      <c r="I272" s="5">
        <f>Foglio1!G43</f>
        <v>1545</v>
      </c>
      <c r="J272" s="5">
        <f>Foglio1!H43</f>
        <v>253</v>
      </c>
      <c r="K272" s="5"/>
      <c r="M272" s="5">
        <f>Foglio1!J43</f>
        <v>36710</v>
      </c>
      <c r="N272" s="5">
        <f>Foglio1!N43</f>
        <v>18890</v>
      </c>
      <c r="O272" s="5">
        <f>Foglio1!O43</f>
        <v>1371</v>
      </c>
      <c r="Q272">
        <f t="shared" si="3132"/>
        <v>1798</v>
      </c>
      <c r="R272">
        <f t="shared" si="3133"/>
        <v>22059</v>
      </c>
      <c r="Z272">
        <f t="shared" si="3134"/>
        <v>18890</v>
      </c>
      <c r="AA272">
        <f t="shared" si="3135"/>
        <v>36710</v>
      </c>
      <c r="AB272">
        <f t="shared" si="3136"/>
        <v>1798</v>
      </c>
      <c r="AC272">
        <f t="shared" si="3137"/>
        <v>1371</v>
      </c>
      <c r="AE272" s="3">
        <f t="shared" si="3138"/>
        <v>11500</v>
      </c>
      <c r="AF272" s="3">
        <f t="shared" si="3139"/>
        <v>1768</v>
      </c>
      <c r="AG272" s="3">
        <f t="shared" si="3140"/>
        <v>188</v>
      </c>
      <c r="AH272" s="3">
        <f t="shared" si="3141"/>
        <v>-26</v>
      </c>
      <c r="AI272" s="3">
        <f t="shared" si="3142"/>
        <v>3</v>
      </c>
      <c r="AJ272" s="3">
        <f t="shared" si="3143"/>
        <v>214</v>
      </c>
      <c r="AK272" s="3">
        <f t="shared" si="3144"/>
        <v>1531</v>
      </c>
      <c r="AL272" s="3">
        <f t="shared" si="3145"/>
        <v>49</v>
      </c>
      <c r="AM272" s="3"/>
      <c r="AN272" s="3">
        <f t="shared" si="3146"/>
        <v>9732</v>
      </c>
      <c r="AO272" s="3">
        <f t="shared" si="3147"/>
        <v>1768</v>
      </c>
      <c r="AQ272" s="6">
        <f t="shared" si="3148"/>
        <v>1.2617341273846776E-2</v>
      </c>
      <c r="AR272" s="6">
        <f t="shared" si="3149"/>
        <v>3.1016999701759619E-2</v>
      </c>
      <c r="AS272" s="6">
        <f t="shared" si="3150"/>
        <v>4.9060542797494779E-3</v>
      </c>
      <c r="AT272" s="6">
        <f t="shared" si="3151"/>
        <v>-1.425438596491228E-2</v>
      </c>
      <c r="AU272" s="6">
        <f t="shared" si="3152"/>
        <v>1.2E-2</v>
      </c>
      <c r="AV272" s="6">
        <f t="shared" si="3153"/>
        <v>5.8636562911003947E-3</v>
      </c>
      <c r="AW272" s="6">
        <f t="shared" si="3154"/>
        <v>8.8196324673080251E-2</v>
      </c>
      <c r="AX272" s="6">
        <f t="shared" si="3155"/>
        <v>3.7065052950075644E-2</v>
      </c>
      <c r="AZ272" s="2">
        <f t="shared" si="3156"/>
        <v>6.3675585951043612E-2</v>
      </c>
      <c r="BA272" s="17">
        <f t="shared" si="3157"/>
        <v>0.1537391304347826</v>
      </c>
      <c r="BB272" s="2">
        <f t="shared" si="3158"/>
        <v>3.059436097262162E-2</v>
      </c>
      <c r="BC272" s="2">
        <f t="shared" si="3159"/>
        <v>2.6289370246218243E-2</v>
      </c>
      <c r="BD272" s="2">
        <f t="shared" si="3160"/>
        <v>4.3049907264033757E-3</v>
      </c>
      <c r="BE272" s="2">
        <f t="shared" si="3161"/>
        <v>0.62464904966904322</v>
      </c>
      <c r="BF272" s="2">
        <f t="shared" si="3162"/>
        <v>0.32142796372237065</v>
      </c>
      <c r="BG272" s="2">
        <f t="shared" si="3163"/>
        <v>2.332862563596454E-2</v>
      </c>
      <c r="BH272" s="2">
        <f t="shared" si="3164"/>
        <v>4.0121533187909009E-2</v>
      </c>
      <c r="BI272" s="2">
        <f t="shared" si="3165"/>
        <v>6.5700633634569443E-3</v>
      </c>
      <c r="BJ272" s="2">
        <f t="shared" si="3166"/>
        <v>0.9533084034486341</v>
      </c>
    </row>
    <row r="273" spans="1:62">
      <c r="A273" s="4">
        <v>44162</v>
      </c>
      <c r="B273">
        <f>Foglio1!S44</f>
        <v>933579</v>
      </c>
      <c r="C273">
        <f>Foglio1!T44</f>
        <v>639257</v>
      </c>
      <c r="E273">
        <f>Foglio1!R44</f>
        <v>60335</v>
      </c>
      <c r="G273">
        <f>Foglio1!K44</f>
        <v>39083</v>
      </c>
      <c r="H273" s="5">
        <f>Foglio1!I44</f>
        <v>1789</v>
      </c>
      <c r="I273" s="5">
        <f>Foglio1!G44</f>
        <v>1539</v>
      </c>
      <c r="J273" s="5">
        <f>Foglio1!H44</f>
        <v>250</v>
      </c>
      <c r="K273" s="5"/>
      <c r="M273" s="5">
        <f>Foglio1!J44</f>
        <v>37294</v>
      </c>
      <c r="N273" s="5">
        <f>Foglio1!N44</f>
        <v>19834</v>
      </c>
      <c r="O273" s="5">
        <f>Foglio1!O44</f>
        <v>1418</v>
      </c>
      <c r="Q273">
        <f t="shared" ref="Q273" si="3167">H273+L273</f>
        <v>1789</v>
      </c>
      <c r="R273">
        <f t="shared" ref="R273" si="3168">Q273+N273+O273</f>
        <v>23041</v>
      </c>
      <c r="Z273">
        <f t="shared" ref="Z273" si="3169">N273</f>
        <v>19834</v>
      </c>
      <c r="AA273">
        <f t="shared" ref="AA273" si="3170">M273</f>
        <v>37294</v>
      </c>
      <c r="AB273">
        <f t="shared" ref="AB273" si="3171">H273</f>
        <v>1789</v>
      </c>
      <c r="AC273">
        <f t="shared" ref="AC273" si="3172">O273</f>
        <v>1418</v>
      </c>
      <c r="AE273" s="3">
        <f t="shared" ref="AE273" si="3173">B273-B272</f>
        <v>10635</v>
      </c>
      <c r="AF273" s="3">
        <f t="shared" ref="AF273" si="3174">E273-E272</f>
        <v>1566</v>
      </c>
      <c r="AG273" s="3">
        <f t="shared" ref="AG273" si="3175">G273-G272</f>
        <v>575</v>
      </c>
      <c r="AH273" s="3">
        <f t="shared" ref="AH273" si="3176">H273-H272</f>
        <v>-9</v>
      </c>
      <c r="AI273" s="3">
        <f t="shared" ref="AI273" si="3177">J273-J272</f>
        <v>-3</v>
      </c>
      <c r="AJ273" s="3">
        <f t="shared" ref="AJ273" si="3178">M273-M272</f>
        <v>584</v>
      </c>
      <c r="AK273" s="3">
        <f t="shared" ref="AK273" si="3179">N273-N272</f>
        <v>944</v>
      </c>
      <c r="AL273" s="3">
        <f t="shared" ref="AL273" si="3180">O273-O272</f>
        <v>47</v>
      </c>
      <c r="AM273" s="3"/>
      <c r="AN273" s="3">
        <f t="shared" ref="AN273" si="3181">AE273-AF273</f>
        <v>9069</v>
      </c>
      <c r="AO273" s="3">
        <f t="shared" ref="AO273" si="3182">AF273</f>
        <v>1566</v>
      </c>
      <c r="AQ273" s="6">
        <f t="shared" ref="AQ273" si="3183">(B273-B272)/B272</f>
        <v>1.1522909298939047E-2</v>
      </c>
      <c r="AR273" s="6">
        <f t="shared" ref="AR273" si="3184">(E273-E272)/E272</f>
        <v>2.6646701492283348E-2</v>
      </c>
      <c r="AS273" s="6">
        <f t="shared" ref="AS273" si="3185">(G273-G272)/G272</f>
        <v>1.4931962189674873E-2</v>
      </c>
      <c r="AT273" s="6">
        <f t="shared" ref="AT273" si="3186">(H273-H272)/H272</f>
        <v>-5.0055617352614016E-3</v>
      </c>
      <c r="AU273" s="6">
        <f t="shared" ref="AU273" si="3187">(J273-J272)/J272</f>
        <v>-1.1857707509881422E-2</v>
      </c>
      <c r="AV273" s="6">
        <f t="shared" ref="AV273" si="3188">(M273-M272)/M272</f>
        <v>1.5908471806047399E-2</v>
      </c>
      <c r="AW273" s="6">
        <f t="shared" ref="AW273" si="3189">(N273-N272)/N272</f>
        <v>4.9973530968766541E-2</v>
      </c>
      <c r="AX273" s="6">
        <f t="shared" ref="AX273" si="3190">(O273-O272)/O272</f>
        <v>3.4281546316557256E-2</v>
      </c>
      <c r="AZ273" s="2">
        <f t="shared" ref="AZ273" si="3191">E273/B273</f>
        <v>6.4627631941164054E-2</v>
      </c>
      <c r="BA273" s="17">
        <f t="shared" ref="BA273" si="3192">AF273/AE273</f>
        <v>0.1472496473906911</v>
      </c>
      <c r="BB273" s="2">
        <f t="shared" ref="BB273" si="3193">H273/E273</f>
        <v>2.9651114610093645E-2</v>
      </c>
      <c r="BC273" s="2">
        <f t="shared" ref="BC273" si="3194">(H273-J273)/E273</f>
        <v>2.5507582663462335E-2</v>
      </c>
      <c r="BD273" s="2">
        <f t="shared" ref="BD273" si="3195">J273/E273</f>
        <v>4.1435319466313087E-3</v>
      </c>
      <c r="BE273" s="2">
        <f t="shared" ref="BE273" si="3196">M273/E273</f>
        <v>0.61811552167067207</v>
      </c>
      <c r="BF273" s="2">
        <f t="shared" ref="BF273" si="3197">N273/E273</f>
        <v>0.3287312505179415</v>
      </c>
      <c r="BG273" s="2">
        <f t="shared" ref="BG273" si="3198">O273/E273</f>
        <v>2.3502113201292783E-2</v>
      </c>
      <c r="BH273" s="2">
        <f t="shared" ref="BH273" si="3199">I273/G273</f>
        <v>3.9377734564900339E-2</v>
      </c>
      <c r="BI273" s="2">
        <f t="shared" ref="BI273" si="3200">J273/G273</f>
        <v>6.3966430417316993E-3</v>
      </c>
      <c r="BJ273" s="2">
        <f t="shared" ref="BJ273" si="3201">M273/G273</f>
        <v>0.95422562239336794</v>
      </c>
    </row>
    <row r="274" spans="1:62">
      <c r="A274" s="4">
        <v>44163</v>
      </c>
      <c r="B274">
        <f>Foglio1!S45</f>
        <v>942356</v>
      </c>
      <c r="C274">
        <f>Foglio1!T45</f>
        <v>644441</v>
      </c>
      <c r="E274">
        <f>Foglio1!R45</f>
        <v>61524</v>
      </c>
      <c r="G274">
        <f>Foglio1!K45</f>
        <v>39882</v>
      </c>
      <c r="H274" s="5">
        <f>Foglio1!I45</f>
        <v>1766</v>
      </c>
      <c r="I274" s="5">
        <f>Foglio1!G45</f>
        <v>1519</v>
      </c>
      <c r="J274" s="5">
        <f>Foglio1!H45</f>
        <v>247</v>
      </c>
      <c r="K274" s="5"/>
      <c r="M274" s="5">
        <f>Foglio1!J45</f>
        <v>38116</v>
      </c>
      <c r="N274" s="5">
        <f>Foglio1!N45</f>
        <v>20181</v>
      </c>
      <c r="O274" s="5">
        <f>Foglio1!O45</f>
        <v>1461</v>
      </c>
      <c r="Q274">
        <f t="shared" ref="Q274" si="3202">H274+L274</f>
        <v>1766</v>
      </c>
      <c r="R274">
        <f t="shared" ref="R274" si="3203">Q274+N274+O274</f>
        <v>23408</v>
      </c>
      <c r="Z274">
        <f t="shared" ref="Z274" si="3204">N274</f>
        <v>20181</v>
      </c>
      <c r="AA274">
        <f t="shared" ref="AA274" si="3205">M274</f>
        <v>38116</v>
      </c>
      <c r="AB274">
        <f t="shared" ref="AB274" si="3206">H274</f>
        <v>1766</v>
      </c>
      <c r="AC274">
        <f t="shared" ref="AC274" si="3207">O274</f>
        <v>1461</v>
      </c>
      <c r="AE274" s="3">
        <f t="shared" ref="AE274" si="3208">B274-B273</f>
        <v>8777</v>
      </c>
      <c r="AF274" s="3">
        <f t="shared" ref="AF274" si="3209">E274-E273</f>
        <v>1189</v>
      </c>
      <c r="AG274" s="3">
        <f t="shared" ref="AG274" si="3210">G274-G273</f>
        <v>799</v>
      </c>
      <c r="AH274" s="3">
        <f t="shared" ref="AH274" si="3211">H274-H273</f>
        <v>-23</v>
      </c>
      <c r="AI274" s="3">
        <f t="shared" ref="AI274" si="3212">J274-J273</f>
        <v>-3</v>
      </c>
      <c r="AJ274" s="3">
        <f t="shared" ref="AJ274" si="3213">M274-M273</f>
        <v>822</v>
      </c>
      <c r="AK274" s="3">
        <f t="shared" ref="AK274" si="3214">N274-N273</f>
        <v>347</v>
      </c>
      <c r="AL274" s="3">
        <f t="shared" ref="AL274" si="3215">O274-O273</f>
        <v>43</v>
      </c>
      <c r="AM274" s="3"/>
      <c r="AN274" s="3">
        <f t="shared" ref="AN274" si="3216">AE274-AF274</f>
        <v>7588</v>
      </c>
      <c r="AO274" s="3">
        <f t="shared" ref="AO274" si="3217">AF274</f>
        <v>1189</v>
      </c>
      <c r="AQ274" s="6">
        <f t="shared" ref="AQ274" si="3218">(B274-B273)/B273</f>
        <v>9.4014539744360151E-3</v>
      </c>
      <c r="AR274" s="6">
        <f t="shared" ref="AR274" si="3219">(E274-E273)/E273</f>
        <v>1.9706637938178503E-2</v>
      </c>
      <c r="AS274" s="6">
        <f t="shared" ref="AS274" si="3220">(G274-G273)/G273</f>
        <v>2.0443671161374511E-2</v>
      </c>
      <c r="AT274" s="6">
        <f t="shared" ref="AT274" si="3221">(H274-H273)/H273</f>
        <v>-1.2856344326439352E-2</v>
      </c>
      <c r="AU274" s="6">
        <f t="shared" ref="AU274" si="3222">(J274-J273)/J273</f>
        <v>-1.2E-2</v>
      </c>
      <c r="AV274" s="6">
        <f t="shared" ref="AV274" si="3223">(M274-M273)/M273</f>
        <v>2.2041078993940044E-2</v>
      </c>
      <c r="AW274" s="6">
        <f t="shared" ref="AW274" si="3224">(N274-N273)/N273</f>
        <v>1.7495210245033782E-2</v>
      </c>
      <c r="AX274" s="6">
        <f t="shared" ref="AX274" si="3225">(O274-O273)/O273</f>
        <v>3.0324400564174896E-2</v>
      </c>
      <c r="AZ274" s="2">
        <f t="shared" ref="AZ274" si="3226">E274/B274</f>
        <v>6.5287428530194536E-2</v>
      </c>
      <c r="BA274" s="17">
        <f t="shared" ref="BA274" si="3227">AF274/AE274</f>
        <v>0.13546769966959096</v>
      </c>
      <c r="BB274" s="2">
        <f t="shared" ref="BB274" si="3228">H274/E274</f>
        <v>2.8704245497691957E-2</v>
      </c>
      <c r="BC274" s="2">
        <f t="shared" ref="BC274" si="3229">(H274-J274)/E274</f>
        <v>2.4689552044730511E-2</v>
      </c>
      <c r="BD274" s="2">
        <f t="shared" ref="BD274" si="3230">J274/E274</f>
        <v>4.0146934529614459E-3</v>
      </c>
      <c r="BE274" s="2">
        <f t="shared" ref="BE274" si="3231">M274/E274</f>
        <v>0.61953058968857677</v>
      </c>
      <c r="BF274" s="2">
        <f t="shared" ref="BF274" si="3232">N274/E274</f>
        <v>0.32801833430856253</v>
      </c>
      <c r="BG274" s="2">
        <f t="shared" ref="BG274" si="3233">O274/E274</f>
        <v>2.3746830505168716E-2</v>
      </c>
      <c r="BH274" s="2">
        <f t="shared" ref="BH274" si="3234">I274/G274</f>
        <v>3.8087357705230432E-2</v>
      </c>
      <c r="BI274" s="2">
        <f t="shared" ref="BI274" si="3235">J274/G274</f>
        <v>6.193270146933454E-3</v>
      </c>
      <c r="BJ274" s="2">
        <f t="shared" ref="BJ274" si="3236">M274/G274</f>
        <v>0.95571937214783609</v>
      </c>
    </row>
    <row r="275" spans="1:62">
      <c r="A275" s="4">
        <v>44164</v>
      </c>
      <c r="B275">
        <f>Foglio1!S46</f>
        <v>951321</v>
      </c>
      <c r="C275">
        <f>Foglio1!T46</f>
        <v>649920</v>
      </c>
      <c r="E275">
        <f>Foglio1!R46</f>
        <v>62548</v>
      </c>
      <c r="G275">
        <f>Foglio1!K46</f>
        <v>40484</v>
      </c>
      <c r="H275" s="5">
        <f>Foglio1!I46</f>
        <v>1763</v>
      </c>
      <c r="I275" s="5">
        <f>Foglio1!G46</f>
        <v>1522</v>
      </c>
      <c r="J275" s="5">
        <f>Foglio1!H46</f>
        <v>241</v>
      </c>
      <c r="K275" s="5"/>
      <c r="M275" s="5">
        <f>Foglio1!J46</f>
        <v>38721</v>
      </c>
      <c r="N275" s="5">
        <f>Foglio1!N46</f>
        <v>20558</v>
      </c>
      <c r="O275" s="5">
        <f>Foglio1!O46</f>
        <v>1506</v>
      </c>
      <c r="Q275">
        <f t="shared" ref="Q275" si="3237">H275+L275</f>
        <v>1763</v>
      </c>
      <c r="R275">
        <f t="shared" ref="R275" si="3238">Q275+N275+O275</f>
        <v>23827</v>
      </c>
      <c r="Z275">
        <f t="shared" ref="Z275" si="3239">N275</f>
        <v>20558</v>
      </c>
      <c r="AA275">
        <f t="shared" ref="AA275" si="3240">M275</f>
        <v>38721</v>
      </c>
      <c r="AB275">
        <f t="shared" ref="AB275" si="3241">H275</f>
        <v>1763</v>
      </c>
      <c r="AC275">
        <f t="shared" ref="AC275" si="3242">O275</f>
        <v>1506</v>
      </c>
      <c r="AE275" s="3">
        <f t="shared" ref="AE275" si="3243">B275-B274</f>
        <v>8965</v>
      </c>
      <c r="AF275" s="3">
        <f t="shared" ref="AF275" si="3244">E275-E274</f>
        <v>1024</v>
      </c>
      <c r="AG275" s="3">
        <f t="shared" ref="AG275" si="3245">G275-G274</f>
        <v>602</v>
      </c>
      <c r="AH275" s="3">
        <f t="shared" ref="AH275" si="3246">H275-H274</f>
        <v>-3</v>
      </c>
      <c r="AI275" s="3">
        <f t="shared" ref="AI275" si="3247">J275-J274</f>
        <v>-6</v>
      </c>
      <c r="AJ275" s="3">
        <f t="shared" ref="AJ275" si="3248">M275-M274</f>
        <v>605</v>
      </c>
      <c r="AK275" s="3">
        <f t="shared" ref="AK275" si="3249">N275-N274</f>
        <v>377</v>
      </c>
      <c r="AL275" s="3">
        <f t="shared" ref="AL275" si="3250">O275-O274</f>
        <v>45</v>
      </c>
      <c r="AM275" s="3"/>
      <c r="AN275" s="3">
        <f t="shared" ref="AN275" si="3251">AE275-AF275</f>
        <v>7941</v>
      </c>
      <c r="AO275" s="3">
        <f t="shared" ref="AO275" si="3252">AF275</f>
        <v>1024</v>
      </c>
      <c r="AQ275" s="6">
        <f t="shared" ref="AQ275" si="3253">(B275-B274)/B274</f>
        <v>9.5133898441777838E-3</v>
      </c>
      <c r="AR275" s="6">
        <f t="shared" ref="AR275" si="3254">(E275-E274)/E274</f>
        <v>1.6643911319160001E-2</v>
      </c>
      <c r="AS275" s="6">
        <f t="shared" ref="AS275" si="3255">(G275-G274)/G274</f>
        <v>1.5094528860137405E-2</v>
      </c>
      <c r="AT275" s="6">
        <f t="shared" ref="AT275" si="3256">(H275-H274)/H274</f>
        <v>-1.6987542468856172E-3</v>
      </c>
      <c r="AU275" s="6">
        <f t="shared" ref="AU275" si="3257">(J275-J274)/J274</f>
        <v>-2.4291497975708502E-2</v>
      </c>
      <c r="AV275" s="6">
        <f t="shared" ref="AV275" si="3258">(M275-M274)/M274</f>
        <v>1.5872599433308848E-2</v>
      </c>
      <c r="AW275" s="6">
        <f t="shared" ref="AW275" si="3259">(N275-N274)/N274</f>
        <v>1.8680937515484861E-2</v>
      </c>
      <c r="AX275" s="6">
        <f t="shared" ref="AX275" si="3260">(O275-O274)/O274</f>
        <v>3.0800821355236138E-2</v>
      </c>
      <c r="AZ275" s="2">
        <f t="shared" ref="AZ275" si="3261">E275/B275</f>
        <v>6.57485748764087E-2</v>
      </c>
      <c r="BA275" s="17">
        <f t="shared" ref="BA275" si="3262">AF275/AE275</f>
        <v>0.11422197434467374</v>
      </c>
      <c r="BB275" s="2">
        <f t="shared" ref="BB275" si="3263">H275/E275</f>
        <v>2.8186352880987402E-2</v>
      </c>
      <c r="BC275" s="2">
        <f t="shared" ref="BC275" si="3264">(H275-J275)/E275</f>
        <v>2.4333312016371428E-2</v>
      </c>
      <c r="BD275" s="2">
        <f t="shared" ref="BD275" si="3265">J275/E275</f>
        <v>3.853040864615975E-3</v>
      </c>
      <c r="BE275" s="2">
        <f t="shared" ref="BE275" si="3266">M275/E275</f>
        <v>0.61906056148877664</v>
      </c>
      <c r="BF275" s="2">
        <f t="shared" ref="BF275" si="3267">N275/E275</f>
        <v>0.32867557715674361</v>
      </c>
      <c r="BG275" s="2">
        <f t="shared" ref="BG275" si="3268">O275/E275</f>
        <v>2.4077508473492357E-2</v>
      </c>
      <c r="BH275" s="2">
        <f t="shared" ref="BH275" si="3269">I275/G275</f>
        <v>3.759509929848829E-2</v>
      </c>
      <c r="BI275" s="2">
        <f t="shared" ref="BI275" si="3270">J275/G275</f>
        <v>5.9529690742021538E-3</v>
      </c>
      <c r="BJ275" s="2">
        <f t="shared" ref="BJ275" si="3271">M275/G275</f>
        <v>0.95645193162730957</v>
      </c>
    </row>
    <row r="276" spans="1:62">
      <c r="A276" s="4">
        <v>44165</v>
      </c>
      <c r="B276">
        <f>Foglio1!S47</f>
        <v>959923</v>
      </c>
      <c r="C276">
        <f>Foglio1!T47</f>
        <v>654885</v>
      </c>
      <c r="E276">
        <f>Foglio1!R47</f>
        <v>63686</v>
      </c>
      <c r="G276">
        <f>Foglio1!K47</f>
        <v>40624</v>
      </c>
      <c r="H276" s="5">
        <f>Foglio1!I47</f>
        <v>1773</v>
      </c>
      <c r="I276" s="5">
        <f>Foglio1!G47</f>
        <v>1547</v>
      </c>
      <c r="J276" s="5">
        <f>Foglio1!H47</f>
        <v>226</v>
      </c>
      <c r="K276" s="5"/>
      <c r="M276" s="5">
        <f>Foglio1!J47</f>
        <v>38851</v>
      </c>
      <c r="N276" s="5">
        <f>Foglio1!N47</f>
        <v>21507</v>
      </c>
      <c r="O276" s="5">
        <f>Foglio1!O47</f>
        <v>1555</v>
      </c>
      <c r="Q276">
        <f t="shared" ref="Q276" si="3272">H276+L276</f>
        <v>1773</v>
      </c>
      <c r="R276">
        <f t="shared" ref="R276" si="3273">Q276+N276+O276</f>
        <v>24835</v>
      </c>
      <c r="Z276">
        <f t="shared" ref="Z276" si="3274">N276</f>
        <v>21507</v>
      </c>
      <c r="AA276">
        <f t="shared" ref="AA276" si="3275">M276</f>
        <v>38851</v>
      </c>
      <c r="AB276">
        <f t="shared" ref="AB276" si="3276">H276</f>
        <v>1773</v>
      </c>
      <c r="AC276">
        <f t="shared" ref="AC276" si="3277">O276</f>
        <v>1555</v>
      </c>
      <c r="AE276" s="3">
        <f t="shared" ref="AE276" si="3278">B276-B275</f>
        <v>8602</v>
      </c>
      <c r="AF276" s="3">
        <f t="shared" ref="AF276" si="3279">E276-E275</f>
        <v>1138</v>
      </c>
      <c r="AG276" s="3">
        <f t="shared" ref="AG276" si="3280">G276-G275</f>
        <v>140</v>
      </c>
      <c r="AH276" s="3">
        <f t="shared" ref="AH276" si="3281">H276-H275</f>
        <v>10</v>
      </c>
      <c r="AI276" s="3">
        <f t="shared" ref="AI276" si="3282">J276-J275</f>
        <v>-15</v>
      </c>
      <c r="AJ276" s="3">
        <f t="shared" ref="AJ276" si="3283">M276-M275</f>
        <v>130</v>
      </c>
      <c r="AK276" s="3">
        <f t="shared" ref="AK276" si="3284">N276-N275</f>
        <v>949</v>
      </c>
      <c r="AL276" s="3">
        <f t="shared" ref="AL276" si="3285">O276-O275</f>
        <v>49</v>
      </c>
      <c r="AM276" s="3"/>
      <c r="AN276" s="3">
        <f t="shared" ref="AN276" si="3286">AE276-AF276</f>
        <v>7464</v>
      </c>
      <c r="AO276" s="3">
        <f t="shared" ref="AO276" si="3287">AF276</f>
        <v>1138</v>
      </c>
      <c r="AQ276" s="6">
        <f t="shared" ref="AQ276" si="3288">(B276-B275)/B275</f>
        <v>9.0421634758404371E-3</v>
      </c>
      <c r="AR276" s="6">
        <f t="shared" ref="AR276" si="3289">(E276-E275)/E275</f>
        <v>1.8194026987273775E-2</v>
      </c>
      <c r="AS276" s="6">
        <f t="shared" ref="AS276" si="3290">(G276-G275)/G275</f>
        <v>3.4581563086651516E-3</v>
      </c>
      <c r="AT276" s="6">
        <f t="shared" ref="AT276" si="3291">(H276-H275)/H275</f>
        <v>5.6721497447532613E-3</v>
      </c>
      <c r="AU276" s="6">
        <f t="shared" ref="AU276" si="3292">(J276-J275)/J275</f>
        <v>-6.2240663900414939E-2</v>
      </c>
      <c r="AV276" s="6">
        <f t="shared" ref="AV276" si="3293">(M276-M275)/M275</f>
        <v>3.3573513080757214E-3</v>
      </c>
      <c r="AW276" s="6">
        <f t="shared" ref="AW276" si="3294">(N276-N275)/N275</f>
        <v>4.6162078023154002E-2</v>
      </c>
      <c r="AX276" s="6">
        <f t="shared" ref="AX276" si="3295">(O276-O275)/O275</f>
        <v>3.2536520584329348E-2</v>
      </c>
      <c r="AZ276" s="2">
        <f t="shared" ref="AZ276" si="3296">E276/B276</f>
        <v>6.6344904747568295E-2</v>
      </c>
      <c r="BA276" s="17">
        <f t="shared" ref="BA276" si="3297">AF276/AE276</f>
        <v>0.13229481515926528</v>
      </c>
      <c r="BB276" s="2">
        <f t="shared" ref="BB276" si="3298">H276/E276</f>
        <v>2.7839713594824608E-2</v>
      </c>
      <c r="BC276" s="2">
        <f t="shared" ref="BC276" si="3299">(H276-J276)/E276</f>
        <v>2.4291052978676633E-2</v>
      </c>
      <c r="BD276" s="2">
        <f t="shared" ref="BD276" si="3300">J276/E276</f>
        <v>3.5486606161479759E-3</v>
      </c>
      <c r="BE276" s="2">
        <f t="shared" ref="BE276" si="3301">M276/E276</f>
        <v>0.61003988317683633</v>
      </c>
      <c r="BF276" s="2">
        <f t="shared" ref="BF276" si="3302">N276/E276</f>
        <v>0.33770373394466602</v>
      </c>
      <c r="BG276" s="2">
        <f t="shared" ref="BG276" si="3303">O276/E276</f>
        <v>2.4416669283673021E-2</v>
      </c>
      <c r="BH276" s="2">
        <f t="shared" ref="BH276" si="3304">I276/G276</f>
        <v>3.8080937376920046E-2</v>
      </c>
      <c r="BI276" s="2">
        <f t="shared" ref="BI276" si="3305">J276/G276</f>
        <v>5.5632138637258764E-3</v>
      </c>
      <c r="BJ276" s="2">
        <f t="shared" ref="BJ276" si="3306">M276/G276</f>
        <v>0.95635584875935409</v>
      </c>
    </row>
    <row r="277" spans="1:62" ht="15" customHeight="1">
      <c r="A277" s="4">
        <v>44166</v>
      </c>
      <c r="B277">
        <f>Foglio1!S48</f>
        <v>970696</v>
      </c>
      <c r="C277">
        <f>Foglio1!T48</f>
        <v>661271</v>
      </c>
      <c r="E277">
        <f>Foglio1!R48</f>
        <v>65085</v>
      </c>
      <c r="G277">
        <f>Foglio1!K48</f>
        <v>40730</v>
      </c>
      <c r="H277" s="5">
        <f>Foglio1!I48</f>
        <v>1737</v>
      </c>
      <c r="I277" s="5">
        <f>Foglio1!G48</f>
        <v>1517</v>
      </c>
      <c r="J277" s="5">
        <f>Foglio1!H48</f>
        <v>220</v>
      </c>
      <c r="K277" s="5"/>
      <c r="M277" s="5">
        <f>Foglio1!J48</f>
        <v>38993</v>
      </c>
      <c r="N277" s="5">
        <f>Foglio1!N48</f>
        <v>22766</v>
      </c>
      <c r="O277" s="5">
        <f>Foglio1!O48</f>
        <v>1589</v>
      </c>
      <c r="Q277">
        <f t="shared" ref="Q277" si="3307">H277+L277</f>
        <v>1737</v>
      </c>
      <c r="R277">
        <f t="shared" ref="R277" si="3308">Q277+N277+O277</f>
        <v>26092</v>
      </c>
      <c r="Z277">
        <f t="shared" ref="Z277" si="3309">N277</f>
        <v>22766</v>
      </c>
      <c r="AA277">
        <f t="shared" ref="AA277" si="3310">M277</f>
        <v>38993</v>
      </c>
      <c r="AB277">
        <f t="shared" ref="AB277" si="3311">H277</f>
        <v>1737</v>
      </c>
      <c r="AC277">
        <f t="shared" ref="AC277" si="3312">O277</f>
        <v>1589</v>
      </c>
      <c r="AE277" s="3">
        <f t="shared" ref="AE277" si="3313">B277-B276</f>
        <v>10773</v>
      </c>
      <c r="AF277" s="3">
        <f t="shared" ref="AF277" si="3314">E277-E276</f>
        <v>1399</v>
      </c>
      <c r="AG277" s="3">
        <f t="shared" ref="AG277" si="3315">G277-G276</f>
        <v>106</v>
      </c>
      <c r="AH277" s="3">
        <f t="shared" ref="AH277" si="3316">H277-H276</f>
        <v>-36</v>
      </c>
      <c r="AI277" s="3">
        <f t="shared" ref="AI277" si="3317">J277-J276</f>
        <v>-6</v>
      </c>
      <c r="AJ277" s="3">
        <f t="shared" ref="AJ277" si="3318">M277-M276</f>
        <v>142</v>
      </c>
      <c r="AK277" s="3">
        <f t="shared" ref="AK277" si="3319">N277-N276</f>
        <v>1259</v>
      </c>
      <c r="AL277" s="3">
        <f t="shared" ref="AL277" si="3320">O277-O276</f>
        <v>34</v>
      </c>
      <c r="AM277" s="3"/>
      <c r="AN277" s="3">
        <f t="shared" ref="AN277" si="3321">AE277-AF277</f>
        <v>9374</v>
      </c>
      <c r="AO277" s="3">
        <f t="shared" ref="AO277" si="3322">AF277</f>
        <v>1399</v>
      </c>
      <c r="AQ277" s="6">
        <f t="shared" ref="AQ277" si="3323">(B277-B276)/B276</f>
        <v>1.1222775160090966E-2</v>
      </c>
      <c r="AR277" s="6">
        <f t="shared" ref="AR277" si="3324">(E277-E276)/E276</f>
        <v>2.1967151336243444E-2</v>
      </c>
      <c r="AS277" s="6">
        <f t="shared" ref="AS277" si="3325">(G277-G276)/G276</f>
        <v>2.6092949980307209E-3</v>
      </c>
      <c r="AT277" s="6">
        <f t="shared" ref="AT277" si="3326">(H277-H276)/H276</f>
        <v>-2.030456852791878E-2</v>
      </c>
      <c r="AU277" s="6">
        <f t="shared" ref="AU277" si="3327">(J277-J276)/J276</f>
        <v>-2.6548672566371681E-2</v>
      </c>
      <c r="AV277" s="6">
        <f t="shared" ref="AV277" si="3328">(M277-M276)/M276</f>
        <v>3.6549895755579008E-3</v>
      </c>
      <c r="AW277" s="6">
        <f t="shared" ref="AW277" si="3329">(N277-N276)/N276</f>
        <v>5.8539080299437392E-2</v>
      </c>
      <c r="AX277" s="6">
        <f t="shared" ref="AX277" si="3330">(O277-O276)/O276</f>
        <v>2.1864951768488745E-2</v>
      </c>
      <c r="AZ277" s="2">
        <f t="shared" ref="AZ277" si="3331">E277/B277</f>
        <v>6.704982816453349E-2</v>
      </c>
      <c r="BA277" s="17">
        <f t="shared" ref="BA277" si="3332">AF277/AE277</f>
        <v>0.12986169126520003</v>
      </c>
      <c r="BB277" s="2">
        <f t="shared" ref="BB277" si="3333">H277/E277</f>
        <v>2.6688176999308595E-2</v>
      </c>
      <c r="BC277" s="2">
        <f t="shared" ref="BC277" si="3334">(H277-J277)/E277</f>
        <v>2.3307981869862486E-2</v>
      </c>
      <c r="BD277" s="2">
        <f t="shared" ref="BD277" si="3335">J277/E277</f>
        <v>3.3801951294461091E-3</v>
      </c>
      <c r="BE277" s="2">
        <f t="shared" ref="BE277" si="3336">M277/E277</f>
        <v>0.59910885764769151</v>
      </c>
      <c r="BF277" s="2">
        <f t="shared" ref="BF277" si="3337">N277/E277</f>
        <v>0.34978873780440961</v>
      </c>
      <c r="BG277" s="2">
        <f t="shared" ref="BG277" si="3338">O277/E277</f>
        <v>2.4414227548590305E-2</v>
      </c>
      <c r="BH277" s="2">
        <f t="shared" ref="BH277" si="3339">I277/G277</f>
        <v>3.7245273753989686E-2</v>
      </c>
      <c r="BI277" s="2">
        <f t="shared" ref="BI277" si="3340">J277/G277</f>
        <v>5.4014240117849248E-3</v>
      </c>
      <c r="BJ277" s="2">
        <f t="shared" ref="BJ277" si="3341">M277/G277</f>
        <v>0.95735330223422543</v>
      </c>
    </row>
    <row r="278" spans="1:62" ht="15" customHeight="1">
      <c r="A278" s="4">
        <v>44167</v>
      </c>
      <c r="B278">
        <f>Foglio1!S49</f>
        <v>982232</v>
      </c>
      <c r="C278">
        <f>Foglio1!T49</f>
        <v>668442</v>
      </c>
      <c r="E278">
        <f>Foglio1!R49</f>
        <v>66568</v>
      </c>
      <c r="G278">
        <f>Foglio1!K49</f>
        <v>39731</v>
      </c>
      <c r="H278" s="5">
        <f>Foglio1!I49</f>
        <v>1714</v>
      </c>
      <c r="I278" s="5">
        <f>Foglio1!G49</f>
        <v>1494</v>
      </c>
      <c r="J278" s="5">
        <f>Foglio1!H49</f>
        <v>220</v>
      </c>
      <c r="K278" s="5"/>
      <c r="M278" s="5">
        <f>Foglio1!J49</f>
        <v>38017</v>
      </c>
      <c r="N278" s="5">
        <f>Foglio1!N49</f>
        <v>25221</v>
      </c>
      <c r="O278" s="5">
        <f>Foglio1!O49</f>
        <v>1616</v>
      </c>
      <c r="Q278">
        <f t="shared" ref="Q278" si="3342">H278+L278</f>
        <v>1714</v>
      </c>
      <c r="R278">
        <f t="shared" ref="R278" si="3343">Q278+N278+O278</f>
        <v>28551</v>
      </c>
      <c r="Z278">
        <f t="shared" ref="Z278" si="3344">N278</f>
        <v>25221</v>
      </c>
      <c r="AA278">
        <f t="shared" ref="AA278" si="3345">M278</f>
        <v>38017</v>
      </c>
      <c r="AB278">
        <f t="shared" ref="AB278" si="3346">H278</f>
        <v>1714</v>
      </c>
      <c r="AC278">
        <f t="shared" ref="AC278" si="3347">O278</f>
        <v>1616</v>
      </c>
      <c r="AE278" s="3">
        <f t="shared" ref="AE278" si="3348">B278-B277</f>
        <v>11536</v>
      </c>
      <c r="AF278" s="3">
        <f t="shared" ref="AF278" si="3349">E278-E277</f>
        <v>1483</v>
      </c>
      <c r="AG278" s="3">
        <f t="shared" ref="AG278" si="3350">G278-G277</f>
        <v>-999</v>
      </c>
      <c r="AH278" s="3">
        <f t="shared" ref="AH278" si="3351">H278-H277</f>
        <v>-23</v>
      </c>
      <c r="AI278" s="3">
        <f t="shared" ref="AI278" si="3352">J278-J277</f>
        <v>0</v>
      </c>
      <c r="AJ278" s="3">
        <f t="shared" ref="AJ278" si="3353">M278-M277</f>
        <v>-976</v>
      </c>
      <c r="AK278" s="3">
        <f t="shared" ref="AK278" si="3354">N278-N277</f>
        <v>2455</v>
      </c>
      <c r="AL278" s="3">
        <f t="shared" ref="AL278" si="3355">O278-O277</f>
        <v>27</v>
      </c>
      <c r="AM278" s="3"/>
      <c r="AN278" s="3">
        <f t="shared" ref="AN278" si="3356">AE278-AF278</f>
        <v>10053</v>
      </c>
      <c r="AO278" s="3">
        <f t="shared" ref="AO278" si="3357">AF278</f>
        <v>1483</v>
      </c>
      <c r="AQ278" s="6">
        <f t="shared" ref="AQ278" si="3358">(B278-B277)/B277</f>
        <v>1.1884256245003584E-2</v>
      </c>
      <c r="AR278" s="6">
        <f t="shared" ref="AR278" si="3359">(E278-E277)/E277</f>
        <v>2.2785588077129906E-2</v>
      </c>
      <c r="AS278" s="6">
        <f t="shared" ref="AS278" si="3360">(G278-G277)/G277</f>
        <v>-2.452737539896882E-2</v>
      </c>
      <c r="AT278" s="6">
        <f t="shared" ref="AT278" si="3361">(H278-H277)/H277</f>
        <v>-1.3241220495106506E-2</v>
      </c>
      <c r="AU278" s="6">
        <f t="shared" ref="AU278" si="3362">(J278-J277)/J277</f>
        <v>0</v>
      </c>
      <c r="AV278" s="6">
        <f t="shared" ref="AV278" si="3363">(M278-M277)/M277</f>
        <v>-2.5030133613725542E-2</v>
      </c>
      <c r="AW278" s="6">
        <f t="shared" ref="AW278" si="3364">(N278-N277)/N277</f>
        <v>0.10783624703505228</v>
      </c>
      <c r="AX278" s="6">
        <f t="shared" ref="AX278" si="3365">(O278-O277)/O277</f>
        <v>1.6991818753933293E-2</v>
      </c>
      <c r="AZ278" s="2">
        <f t="shared" ref="AZ278" si="3366">E278/B278</f>
        <v>6.7772176023587094E-2</v>
      </c>
      <c r="BA278" s="17">
        <f t="shared" ref="BA278" si="3367">AF278/AE278</f>
        <v>0.12855409153952843</v>
      </c>
      <c r="BB278" s="2">
        <f t="shared" ref="BB278" si="3368">H278/E278</f>
        <v>2.5748107198654009E-2</v>
      </c>
      <c r="BC278" s="2">
        <f t="shared" ref="BC278" si="3369">(H278-J278)/E278</f>
        <v>2.2443215959620236E-2</v>
      </c>
      <c r="BD278" s="2">
        <f t="shared" ref="BD278" si="3370">J278/E278</f>
        <v>3.3048912390337701E-3</v>
      </c>
      <c r="BE278" s="2">
        <f t="shared" ref="BE278" si="3371">M278/E278</f>
        <v>0.57110022833794016</v>
      </c>
      <c r="BF278" s="2">
        <f t="shared" ref="BF278" si="3372">N278/E278</f>
        <v>0.37887573608941233</v>
      </c>
      <c r="BG278" s="2">
        <f t="shared" ref="BG278" si="3373">O278/E278</f>
        <v>2.4275928373993512E-2</v>
      </c>
      <c r="BH278" s="2">
        <f t="shared" ref="BH278" si="3374">I278/G278</f>
        <v>3.7602879363721024E-2</v>
      </c>
      <c r="BI278" s="2">
        <f t="shared" ref="BI278" si="3375">J278/G278</f>
        <v>5.5372379250459335E-3</v>
      </c>
      <c r="BJ278" s="2">
        <f t="shared" ref="BJ278" si="3376">M278/G278</f>
        <v>0.95685988271123301</v>
      </c>
    </row>
    <row r="279" spans="1:62" ht="15" customHeight="1">
      <c r="A279" s="4">
        <v>44168</v>
      </c>
      <c r="B279">
        <f>Foglio1!S50</f>
        <v>992813</v>
      </c>
      <c r="C279">
        <f>Foglio1!T50</f>
        <v>674771</v>
      </c>
      <c r="E279">
        <f>Foglio1!R50</f>
        <v>67862</v>
      </c>
      <c r="G279">
        <f>Foglio1!K50</f>
        <v>39780</v>
      </c>
      <c r="H279" s="5">
        <f>Foglio1!I50</f>
        <v>1686</v>
      </c>
      <c r="I279" s="5">
        <f>Foglio1!G50</f>
        <v>1465</v>
      </c>
      <c r="J279" s="5">
        <f>Foglio1!H50</f>
        <v>221</v>
      </c>
      <c r="K279" s="5">
        <f>Foglio1!V50</f>
        <v>15</v>
      </c>
      <c r="M279" s="5">
        <f>Foglio1!J50</f>
        <v>38094</v>
      </c>
      <c r="N279" s="5">
        <f>Foglio1!N50</f>
        <v>26432</v>
      </c>
      <c r="O279" s="5">
        <f>Foglio1!O50</f>
        <v>1650</v>
      </c>
      <c r="Q279">
        <f t="shared" ref="Q279" si="3377">H279+L279</f>
        <v>1686</v>
      </c>
      <c r="R279">
        <f t="shared" ref="R279" si="3378">Q279+N279+O279</f>
        <v>29768</v>
      </c>
      <c r="Z279">
        <f t="shared" ref="Z279" si="3379">N279</f>
        <v>26432</v>
      </c>
      <c r="AA279">
        <f t="shared" ref="AA279" si="3380">M279</f>
        <v>38094</v>
      </c>
      <c r="AB279">
        <f t="shared" ref="AB279" si="3381">H279</f>
        <v>1686</v>
      </c>
      <c r="AC279">
        <f t="shared" ref="AC279" si="3382">O279</f>
        <v>1650</v>
      </c>
      <c r="AE279" s="3">
        <f t="shared" ref="AE279" si="3383">B279-B278</f>
        <v>10581</v>
      </c>
      <c r="AF279" s="3">
        <f t="shared" ref="AF279" si="3384">E279-E278</f>
        <v>1294</v>
      </c>
      <c r="AG279" s="3">
        <f t="shared" ref="AG279" si="3385">G279-G278</f>
        <v>49</v>
      </c>
      <c r="AH279" s="3">
        <f t="shared" ref="AH279" si="3386">H279-H278</f>
        <v>-28</v>
      </c>
      <c r="AI279" s="3">
        <f t="shared" ref="AI279" si="3387">J279-J278</f>
        <v>1</v>
      </c>
      <c r="AJ279" s="3">
        <f t="shared" ref="AJ279" si="3388">M279-M278</f>
        <v>77</v>
      </c>
      <c r="AK279" s="3">
        <f t="shared" ref="AK279" si="3389">N279-N278</f>
        <v>1211</v>
      </c>
      <c r="AL279" s="3">
        <f t="shared" ref="AL279" si="3390">O279-O278</f>
        <v>34</v>
      </c>
      <c r="AM279" s="3"/>
      <c r="AN279" s="3">
        <f t="shared" ref="AN279" si="3391">AE279-AF279</f>
        <v>9287</v>
      </c>
      <c r="AO279" s="3">
        <f t="shared" ref="AO279" si="3392">AF279</f>
        <v>1294</v>
      </c>
      <c r="AQ279" s="6">
        <f t="shared" ref="AQ279" si="3393">(B279-B278)/B278</f>
        <v>1.0772404075615537E-2</v>
      </c>
      <c r="AR279" s="6">
        <f t="shared" ref="AR279" si="3394">(E279-E278)/E278</f>
        <v>1.9438769378680446E-2</v>
      </c>
      <c r="AS279" s="6">
        <f t="shared" ref="AS279" si="3395">(G279-G278)/G278</f>
        <v>1.2332939014875035E-3</v>
      </c>
      <c r="AT279" s="6">
        <f t="shared" ref="AT279" si="3396">(H279-H278)/H278</f>
        <v>-1.6336056009334889E-2</v>
      </c>
      <c r="AU279" s="6">
        <f t="shared" ref="AU279" si="3397">(J279-J278)/J278</f>
        <v>4.5454545454545452E-3</v>
      </c>
      <c r="AV279" s="6">
        <f t="shared" ref="AV279" si="3398">(M279-M278)/M278</f>
        <v>2.0254096851408578E-3</v>
      </c>
      <c r="AW279" s="6">
        <f t="shared" ref="AW279" si="3399">(N279-N278)/N278</f>
        <v>4.8015542603386065E-2</v>
      </c>
      <c r="AX279" s="6">
        <f t="shared" ref="AX279" si="3400">(O279-O278)/O278</f>
        <v>2.1039603960396041E-2</v>
      </c>
      <c r="AZ279" s="2">
        <f t="shared" ref="AZ279" si="3401">E279/B279</f>
        <v>6.8353254842553432E-2</v>
      </c>
      <c r="BA279" s="17">
        <f t="shared" ref="BA279" si="3402">AF279/AE279</f>
        <v>0.12229467914185804</v>
      </c>
      <c r="BB279" s="2">
        <f t="shared" ref="BB279" si="3403">H279/E279</f>
        <v>2.4844537443635614E-2</v>
      </c>
      <c r="BC279" s="2">
        <f t="shared" ref="BC279" si="3404">(H279-J279)/E279</f>
        <v>2.1587928443016709E-2</v>
      </c>
      <c r="BD279" s="2">
        <f t="shared" ref="BD279" si="3405">J279/E279</f>
        <v>3.2566090006189031E-3</v>
      </c>
      <c r="BE279" s="2">
        <f t="shared" ref="BE279" si="3406">M279/E279</f>
        <v>0.56134508266776695</v>
      </c>
      <c r="BF279" s="2">
        <f t="shared" ref="BF279" si="3407">N279/E279</f>
        <v>0.38949633078895407</v>
      </c>
      <c r="BG279" s="2">
        <f t="shared" ref="BG279" si="3408">O279/E279</f>
        <v>2.4314049099643395E-2</v>
      </c>
      <c r="BH279" s="2">
        <f t="shared" ref="BH279" si="3409">I279/G279</f>
        <v>3.6827551533433887E-2</v>
      </c>
      <c r="BI279" s="2">
        <f t="shared" ref="BI279" si="3410">J279/G279</f>
        <v>5.5555555555555558E-3</v>
      </c>
      <c r="BJ279" s="2">
        <f t="shared" ref="BJ279" si="3411">M279/G279</f>
        <v>0.9576168929110106</v>
      </c>
    </row>
    <row r="280" spans="1:62" ht="15" customHeight="1">
      <c r="A280" s="4">
        <v>44169</v>
      </c>
      <c r="B280">
        <f>Foglio1!S51</f>
        <v>1002839</v>
      </c>
      <c r="C280">
        <f>Foglio1!T51</f>
        <v>680641</v>
      </c>
      <c r="E280">
        <f>Foglio1!R51</f>
        <v>69227</v>
      </c>
      <c r="G280">
        <f>Foglio1!K51</f>
        <v>39350</v>
      </c>
      <c r="H280" s="5">
        <f>Foglio1!I51</f>
        <v>1647</v>
      </c>
      <c r="I280" s="5">
        <f>Foglio1!G51</f>
        <v>1431</v>
      </c>
      <c r="J280" s="5">
        <f>Foglio1!H51</f>
        <v>216</v>
      </c>
      <c r="K280" s="5">
        <f>Foglio1!V51</f>
        <v>12</v>
      </c>
      <c r="M280" s="5">
        <f>Foglio1!J51</f>
        <v>37703</v>
      </c>
      <c r="N280" s="5">
        <f>Foglio1!N51</f>
        <v>28188</v>
      </c>
      <c r="O280" s="5">
        <f>Foglio1!O51</f>
        <v>1689</v>
      </c>
      <c r="Q280">
        <f t="shared" ref="Q280" si="3412">H280+L280</f>
        <v>1647</v>
      </c>
      <c r="R280">
        <f t="shared" ref="R280" si="3413">Q280+N280+O280</f>
        <v>31524</v>
      </c>
      <c r="Z280">
        <f t="shared" ref="Z280" si="3414">N280</f>
        <v>28188</v>
      </c>
      <c r="AA280">
        <f t="shared" ref="AA280" si="3415">M280</f>
        <v>37703</v>
      </c>
      <c r="AB280">
        <f t="shared" ref="AB280" si="3416">H280</f>
        <v>1647</v>
      </c>
      <c r="AC280">
        <f t="shared" ref="AC280" si="3417">O280</f>
        <v>1689</v>
      </c>
      <c r="AE280" s="3">
        <f t="shared" ref="AE280" si="3418">B280-B279</f>
        <v>10026</v>
      </c>
      <c r="AF280" s="3">
        <f t="shared" ref="AF280" si="3419">E280-E279</f>
        <v>1365</v>
      </c>
      <c r="AG280" s="3">
        <f t="shared" ref="AG280" si="3420">G280-G279</f>
        <v>-430</v>
      </c>
      <c r="AH280" s="3">
        <f t="shared" ref="AH280" si="3421">H280-H279</f>
        <v>-39</v>
      </c>
      <c r="AI280" s="3">
        <f t="shared" ref="AI280" si="3422">J280-J279</f>
        <v>-5</v>
      </c>
      <c r="AJ280" s="3">
        <f t="shared" ref="AJ280" si="3423">M280-M279</f>
        <v>-391</v>
      </c>
      <c r="AK280" s="3">
        <f t="shared" ref="AK280" si="3424">N280-N279</f>
        <v>1756</v>
      </c>
      <c r="AL280" s="3">
        <f t="shared" ref="AL280" si="3425">O280-O279</f>
        <v>39</v>
      </c>
      <c r="AM280" s="3"/>
      <c r="AN280" s="3">
        <f t="shared" ref="AN280" si="3426">AE280-AF280</f>
        <v>8661</v>
      </c>
      <c r="AO280" s="3">
        <f t="shared" ref="AO280" si="3427">AF280</f>
        <v>1365</v>
      </c>
      <c r="AQ280" s="6">
        <f t="shared" ref="AQ280" si="3428">(B280-B279)/B279</f>
        <v>1.0098578483561356E-2</v>
      </c>
      <c r="AR280" s="6">
        <f t="shared" ref="AR280" si="3429">(E280-E279)/E279</f>
        <v>2.0114349709704989E-2</v>
      </c>
      <c r="AS280" s="6">
        <f t="shared" ref="AS280" si="3430">(G280-G279)/G279</f>
        <v>-1.0809451985922574E-2</v>
      </c>
      <c r="AT280" s="6">
        <f t="shared" ref="AT280" si="3431">(H280-H279)/H279</f>
        <v>-2.3131672597864767E-2</v>
      </c>
      <c r="AU280" s="6">
        <f t="shared" ref="AU280" si="3432">(J280-J279)/J279</f>
        <v>-2.2624434389140271E-2</v>
      </c>
      <c r="AV280" s="6">
        <f t="shared" ref="AV280" si="3433">(M280-M279)/M279</f>
        <v>-1.0264083582716438E-2</v>
      </c>
      <c r="AW280" s="6">
        <f t="shared" ref="AW280" si="3434">(N280-N279)/N279</f>
        <v>6.6434624697336561E-2</v>
      </c>
      <c r="AX280" s="6">
        <f t="shared" ref="AX280" si="3435">(O280-O279)/O279</f>
        <v>2.3636363636363636E-2</v>
      </c>
      <c r="AZ280" s="2">
        <f t="shared" ref="AZ280" si="3436">E280/B280</f>
        <v>6.903102093157526E-2</v>
      </c>
      <c r="BA280" s="17">
        <f t="shared" ref="BA280" si="3437">AF280/AE280</f>
        <v>0.13614602034709755</v>
      </c>
      <c r="BB280" s="2">
        <f t="shared" ref="BB280" si="3438">H280/E280</f>
        <v>2.3791295303855431E-2</v>
      </c>
      <c r="BC280" s="2">
        <f t="shared" ref="BC280" si="3439">(H280-J280)/E280</f>
        <v>2.0671125427939967E-2</v>
      </c>
      <c r="BD280" s="2">
        <f t="shared" ref="BD280" si="3440">J280/E280</f>
        <v>3.1201698759154664E-3</v>
      </c>
      <c r="BE280" s="2">
        <f t="shared" ref="BE280" si="3441">M280/E280</f>
        <v>0.54462854088722612</v>
      </c>
      <c r="BF280" s="2">
        <f t="shared" ref="BF280" si="3442">N280/E280</f>
        <v>0.40718216880696839</v>
      </c>
      <c r="BG280" s="2">
        <f t="shared" ref="BG280" si="3443">O280/E280</f>
        <v>2.4397995001950105E-2</v>
      </c>
      <c r="BH280" s="2">
        <f t="shared" ref="BH280" si="3444">I280/G280</f>
        <v>3.6365946632782718E-2</v>
      </c>
      <c r="BI280" s="2">
        <f t="shared" ref="BI280" si="3445">J280/G280</f>
        <v>5.489199491740788E-3</v>
      </c>
      <c r="BJ280" s="2">
        <f t="shared" ref="BJ280" si="3446">M280/G280</f>
        <v>0.95814485387547654</v>
      </c>
    </row>
    <row r="281" spans="1:62" ht="15" customHeight="1">
      <c r="A281" s="4">
        <v>44170</v>
      </c>
      <c r="B281">
        <f>Foglio1!S52</f>
        <v>1013714</v>
      </c>
      <c r="C281">
        <f>Foglio1!T52</f>
        <v>687039</v>
      </c>
      <c r="E281">
        <f>Foglio1!R52</f>
        <v>70467</v>
      </c>
      <c r="G281">
        <f>Foglio1!K52</f>
        <v>39540</v>
      </c>
      <c r="H281" s="5">
        <f>Foglio1!I52</f>
        <v>1615</v>
      </c>
      <c r="I281" s="5">
        <f>Foglio1!G52</f>
        <v>1400</v>
      </c>
      <c r="J281" s="5">
        <f>Foglio1!H52</f>
        <v>215</v>
      </c>
      <c r="K281" s="5">
        <f>Foglio1!V52</f>
        <v>12</v>
      </c>
      <c r="M281" s="5">
        <f>Foglio1!J52</f>
        <v>37925</v>
      </c>
      <c r="N281" s="5">
        <f>Foglio1!N52</f>
        <v>29204</v>
      </c>
      <c r="O281" s="5">
        <f>Foglio1!O52</f>
        <v>1723</v>
      </c>
      <c r="Q281">
        <f t="shared" ref="Q281" si="3447">H281+L281</f>
        <v>1615</v>
      </c>
      <c r="R281">
        <f t="shared" ref="R281" si="3448">Q281+N281+O281</f>
        <v>32542</v>
      </c>
      <c r="Z281">
        <f t="shared" ref="Z281" si="3449">N281</f>
        <v>29204</v>
      </c>
      <c r="AA281">
        <f t="shared" ref="AA281" si="3450">M281</f>
        <v>37925</v>
      </c>
      <c r="AB281">
        <f t="shared" ref="AB281" si="3451">H281</f>
        <v>1615</v>
      </c>
      <c r="AC281">
        <f t="shared" ref="AC281" si="3452">O281</f>
        <v>1723</v>
      </c>
      <c r="AE281" s="3">
        <f t="shared" ref="AE281" si="3453">B281-B280</f>
        <v>10875</v>
      </c>
      <c r="AF281" s="3">
        <f t="shared" ref="AF281" si="3454">E281-E280</f>
        <v>1240</v>
      </c>
      <c r="AG281" s="3">
        <f t="shared" ref="AG281" si="3455">G281-G280</f>
        <v>190</v>
      </c>
      <c r="AH281" s="3">
        <f t="shared" ref="AH281" si="3456">H281-H280</f>
        <v>-32</v>
      </c>
      <c r="AI281" s="3">
        <f t="shared" ref="AI281" si="3457">J281-J280</f>
        <v>-1</v>
      </c>
      <c r="AJ281" s="3">
        <f t="shared" ref="AJ281" si="3458">M281-M280</f>
        <v>222</v>
      </c>
      <c r="AK281" s="3">
        <f t="shared" ref="AK281" si="3459">N281-N280</f>
        <v>1016</v>
      </c>
      <c r="AL281" s="3">
        <f t="shared" ref="AL281" si="3460">O281-O280</f>
        <v>34</v>
      </c>
      <c r="AM281" s="3"/>
      <c r="AN281" s="3">
        <f t="shared" ref="AN281" si="3461">AE281-AF281</f>
        <v>9635</v>
      </c>
      <c r="AO281" s="3">
        <f t="shared" ref="AO281" si="3462">AF281</f>
        <v>1240</v>
      </c>
      <c r="AQ281" s="6">
        <f t="shared" ref="AQ281" si="3463">(B281-B280)/B280</f>
        <v>1.0844213278502332E-2</v>
      </c>
      <c r="AR281" s="6">
        <f t="shared" ref="AR281" si="3464">(E281-E280)/E280</f>
        <v>1.79120863246999E-2</v>
      </c>
      <c r="AS281" s="6">
        <f t="shared" ref="AS281" si="3465">(G281-G280)/G280</f>
        <v>4.8284625158831005E-3</v>
      </c>
      <c r="AT281" s="6">
        <f t="shared" ref="AT281" si="3466">(H281-H280)/H280</f>
        <v>-1.9429265330904676E-2</v>
      </c>
      <c r="AU281" s="6">
        <f t="shared" ref="AU281" si="3467">(J281-J280)/J280</f>
        <v>-4.6296296296296294E-3</v>
      </c>
      <c r="AV281" s="6">
        <f t="shared" ref="AV281" si="3468">(M281-M280)/M280</f>
        <v>5.8881256133464181E-3</v>
      </c>
      <c r="AW281" s="6">
        <f t="shared" ref="AW281" si="3469">(N281-N280)/N280</f>
        <v>3.6043706541790836E-2</v>
      </c>
      <c r="AX281" s="6">
        <f t="shared" ref="AX281" si="3470">(O281-O280)/O280</f>
        <v>2.0130254588513915E-2</v>
      </c>
      <c r="AZ281" s="2">
        <f t="shared" ref="AZ281" si="3471">E281/B281</f>
        <v>6.9513689265414111E-2</v>
      </c>
      <c r="BA281" s="17">
        <f t="shared" ref="BA281" si="3472">AF281/AE281</f>
        <v>0.11402298850574713</v>
      </c>
      <c r="BB281" s="2">
        <f t="shared" ref="BB281" si="3473">H281/E281</f>
        <v>2.2918529240637461E-2</v>
      </c>
      <c r="BC281" s="2">
        <f t="shared" ref="BC281" si="3474">(H281-J281)/E281</f>
        <v>1.9867455688478294E-2</v>
      </c>
      <c r="BD281" s="2">
        <f t="shared" ref="BD281" si="3475">J281/E281</f>
        <v>3.0510735521591665E-3</v>
      </c>
      <c r="BE281" s="2">
        <f t="shared" ref="BE281" si="3476">M281/E281</f>
        <v>0.53819518356109952</v>
      </c>
      <c r="BF281" s="2">
        <f t="shared" ref="BF281" si="3477">N281/E281</f>
        <v>0.41443512566165724</v>
      </c>
      <c r="BG281" s="2">
        <f t="shared" ref="BG281" si="3478">O281/E281</f>
        <v>2.4451161536605787E-2</v>
      </c>
      <c r="BH281" s="2">
        <f t="shared" ref="BH281" si="3479">I281/G281</f>
        <v>3.5407182599898834E-2</v>
      </c>
      <c r="BI281" s="2">
        <f t="shared" ref="BI281" si="3480">J281/G281</f>
        <v>5.4375316135558925E-3</v>
      </c>
      <c r="BJ281" s="2">
        <f t="shared" ref="BJ281" si="3481">M281/G281</f>
        <v>0.9591552857865453</v>
      </c>
    </row>
    <row r="282" spans="1:62" ht="15" customHeight="1">
      <c r="A282" s="4">
        <v>44171</v>
      </c>
      <c r="B282">
        <f>Foglio1!S53</f>
        <v>1021846</v>
      </c>
      <c r="C282">
        <f>Foglio1!T53</f>
        <v>692062</v>
      </c>
      <c r="E282">
        <f>Foglio1!R53</f>
        <v>71489</v>
      </c>
      <c r="G282">
        <f>Foglio1!K53</f>
        <v>39746</v>
      </c>
      <c r="H282" s="5">
        <f>Foglio1!I53</f>
        <v>1580</v>
      </c>
      <c r="I282" s="5">
        <f>Foglio1!G53</f>
        <v>1367</v>
      </c>
      <c r="J282" s="5">
        <f>Foglio1!H53</f>
        <v>213</v>
      </c>
      <c r="K282" s="5">
        <f>Foglio1!V53</f>
        <v>8</v>
      </c>
      <c r="M282" s="5">
        <f>Foglio1!J53</f>
        <v>38166</v>
      </c>
      <c r="N282" s="5">
        <f>Foglio1!N53</f>
        <v>29984</v>
      </c>
      <c r="O282" s="5">
        <f>Foglio1!O53</f>
        <v>1759</v>
      </c>
      <c r="Q282">
        <f t="shared" ref="Q282" si="3482">H282+L282</f>
        <v>1580</v>
      </c>
      <c r="R282">
        <f t="shared" ref="R282" si="3483">Q282+N282+O282</f>
        <v>33323</v>
      </c>
      <c r="Z282">
        <f t="shared" ref="Z282" si="3484">N282</f>
        <v>29984</v>
      </c>
      <c r="AA282">
        <f t="shared" ref="AA282" si="3485">M282</f>
        <v>38166</v>
      </c>
      <c r="AB282">
        <f t="shared" ref="AB282" si="3486">H282</f>
        <v>1580</v>
      </c>
      <c r="AC282">
        <f t="shared" ref="AC282" si="3487">O282</f>
        <v>1759</v>
      </c>
      <c r="AE282" s="3">
        <f t="shared" ref="AE282" si="3488">B282-B281</f>
        <v>8132</v>
      </c>
      <c r="AF282" s="3">
        <f t="shared" ref="AF282" si="3489">E282-E281</f>
        <v>1022</v>
      </c>
      <c r="AG282" s="3">
        <f t="shared" ref="AG282" si="3490">G282-G281</f>
        <v>206</v>
      </c>
      <c r="AH282" s="3">
        <f t="shared" ref="AH282" si="3491">H282-H281</f>
        <v>-35</v>
      </c>
      <c r="AI282" s="3">
        <f t="shared" ref="AI282" si="3492">J282-J281</f>
        <v>-2</v>
      </c>
      <c r="AJ282" s="3">
        <f t="shared" ref="AJ282" si="3493">M282-M281</f>
        <v>241</v>
      </c>
      <c r="AK282" s="3">
        <f t="shared" ref="AK282" si="3494">N282-N281</f>
        <v>780</v>
      </c>
      <c r="AL282" s="3">
        <f t="shared" ref="AL282" si="3495">O282-O281</f>
        <v>36</v>
      </c>
      <c r="AM282" s="3"/>
      <c r="AN282" s="3">
        <f t="shared" ref="AN282" si="3496">AE282-AF282</f>
        <v>7110</v>
      </c>
      <c r="AO282" s="3">
        <f t="shared" ref="AO282" si="3497">AF282</f>
        <v>1022</v>
      </c>
      <c r="AQ282" s="6">
        <f t="shared" ref="AQ282" si="3498">(B282-B281)/B281</f>
        <v>8.0219864774482737E-3</v>
      </c>
      <c r="AR282" s="6">
        <f t="shared" ref="AR282" si="3499">(E282-E281)/E281</f>
        <v>1.4503242652589156E-2</v>
      </c>
      <c r="AS282" s="6">
        <f t="shared" ref="AS282" si="3500">(G282-G281)/G281</f>
        <v>5.2099140111279713E-3</v>
      </c>
      <c r="AT282" s="6">
        <f t="shared" ref="AT282" si="3501">(H282-H281)/H281</f>
        <v>-2.1671826625386997E-2</v>
      </c>
      <c r="AU282" s="6">
        <f t="shared" ref="AU282" si="3502">(J282-J281)/J281</f>
        <v>-9.3023255813953487E-3</v>
      </c>
      <c r="AV282" s="6">
        <f t="shared" ref="AV282" si="3503">(M282-M281)/M281</f>
        <v>6.3546473302570862E-3</v>
      </c>
      <c r="AW282" s="6">
        <f t="shared" ref="AW282" si="3504">(N282-N281)/N281</f>
        <v>2.6708670045199289E-2</v>
      </c>
      <c r="AX282" s="6">
        <f t="shared" ref="AX282" si="3505">(O282-O281)/O281</f>
        <v>2.0893789901334881E-2</v>
      </c>
      <c r="AZ282" s="2">
        <f t="shared" ref="AZ282" si="3506">E282/B282</f>
        <v>6.9960639861583837E-2</v>
      </c>
      <c r="BA282" s="17">
        <f t="shared" ref="BA282" si="3507">AF282/AE282</f>
        <v>0.12567634038366945</v>
      </c>
      <c r="BB282" s="2">
        <f t="shared" ref="BB282" si="3508">H282/E282</f>
        <v>2.2101302298255677E-2</v>
      </c>
      <c r="BC282" s="2">
        <f t="shared" ref="BC282" si="3509">(H282-J282)/E282</f>
        <v>1.9121822937794627E-2</v>
      </c>
      <c r="BD282" s="2">
        <f t="shared" ref="BD282" si="3510">J282/E282</f>
        <v>2.9794793604610501E-3</v>
      </c>
      <c r="BE282" s="2">
        <f t="shared" ref="BE282" si="3511">M282/E282</f>
        <v>0.53387234399697858</v>
      </c>
      <c r="BF282" s="2">
        <f t="shared" ref="BF282" si="3512">N282/E282</f>
        <v>0.41942116969044191</v>
      </c>
      <c r="BG282" s="2">
        <f t="shared" ref="BG282" si="3513">O282/E282</f>
        <v>2.4605184014323881E-2</v>
      </c>
      <c r="BH282" s="2">
        <f t="shared" ref="BH282" si="3514">I282/G282</f>
        <v>3.4393398077793992E-2</v>
      </c>
      <c r="BI282" s="2">
        <f t="shared" ref="BI282" si="3515">J282/G282</f>
        <v>5.3590298394807024E-3</v>
      </c>
      <c r="BJ282" s="2">
        <f t="shared" ref="BJ282" si="3516">M282/G282</f>
        <v>0.96024757208272526</v>
      </c>
    </row>
    <row r="283" spans="1:62" ht="15" customHeight="1">
      <c r="A283" s="4">
        <v>44172</v>
      </c>
      <c r="B283">
        <f>Foglio1!S54</f>
        <v>1030232</v>
      </c>
      <c r="C283">
        <f>Foglio1!T54</f>
        <v>696890</v>
      </c>
      <c r="E283">
        <f>Foglio1!R54</f>
        <v>72407</v>
      </c>
      <c r="G283">
        <f>Foglio1!K54</f>
        <v>40246</v>
      </c>
      <c r="H283" s="5">
        <f>Foglio1!I54</f>
        <v>1592</v>
      </c>
      <c r="I283" s="5">
        <f>Foglio1!G54</f>
        <v>1387</v>
      </c>
      <c r="J283" s="5">
        <f>Foglio1!H54</f>
        <v>205</v>
      </c>
      <c r="K283" s="5">
        <f>Foglio1!V54</f>
        <v>9</v>
      </c>
      <c r="M283" s="5">
        <f>Foglio1!J54</f>
        <v>38654</v>
      </c>
      <c r="N283" s="5">
        <f>Foglio1!N54</f>
        <v>30368</v>
      </c>
      <c r="O283" s="5">
        <f>Foglio1!O54</f>
        <v>1793</v>
      </c>
      <c r="Q283">
        <f t="shared" ref="Q283" si="3517">H283+L283</f>
        <v>1592</v>
      </c>
      <c r="R283">
        <f t="shared" ref="R283" si="3518">Q283+N283+O283</f>
        <v>33753</v>
      </c>
      <c r="Z283">
        <f t="shared" ref="Z283" si="3519">N283</f>
        <v>30368</v>
      </c>
      <c r="AA283">
        <f t="shared" ref="AA283" si="3520">M283</f>
        <v>38654</v>
      </c>
      <c r="AB283">
        <f t="shared" ref="AB283" si="3521">H283</f>
        <v>1592</v>
      </c>
      <c r="AC283">
        <f t="shared" ref="AC283" si="3522">O283</f>
        <v>1793</v>
      </c>
      <c r="AE283" s="3">
        <f t="shared" ref="AE283" si="3523">B283-B282</f>
        <v>8386</v>
      </c>
      <c r="AF283" s="3">
        <f t="shared" ref="AF283" si="3524">E283-E282</f>
        <v>918</v>
      </c>
      <c r="AG283" s="3">
        <f t="shared" ref="AG283" si="3525">G283-G282</f>
        <v>500</v>
      </c>
      <c r="AH283" s="3">
        <f t="shared" ref="AH283" si="3526">H283-H282</f>
        <v>12</v>
      </c>
      <c r="AI283" s="3">
        <f t="shared" ref="AI283" si="3527">J283-J282</f>
        <v>-8</v>
      </c>
      <c r="AJ283" s="3">
        <f t="shared" ref="AJ283" si="3528">M283-M282</f>
        <v>488</v>
      </c>
      <c r="AK283" s="3">
        <f t="shared" ref="AK283" si="3529">N283-N282</f>
        <v>384</v>
      </c>
      <c r="AL283" s="3">
        <f t="shared" ref="AL283" si="3530">O283-O282</f>
        <v>34</v>
      </c>
      <c r="AM283" s="3"/>
      <c r="AN283" s="3">
        <f t="shared" ref="AN283" si="3531">AE283-AF283</f>
        <v>7468</v>
      </c>
      <c r="AO283" s="3">
        <f t="shared" ref="AO283" si="3532">AF283</f>
        <v>918</v>
      </c>
      <c r="AQ283" s="6">
        <f t="shared" ref="AQ283" si="3533">(B283-B282)/B282</f>
        <v>8.2067160805052823E-3</v>
      </c>
      <c r="AR283" s="6">
        <f t="shared" ref="AR283" si="3534">(E283-E282)/E282</f>
        <v>1.2841136398606779E-2</v>
      </c>
      <c r="AS283" s="6">
        <f t="shared" ref="AS283" si="3535">(G283-G282)/G282</f>
        <v>1.2579882252302119E-2</v>
      </c>
      <c r="AT283" s="6">
        <f t="shared" ref="AT283" si="3536">(H283-H282)/H282</f>
        <v>7.5949367088607592E-3</v>
      </c>
      <c r="AU283" s="6">
        <f t="shared" ref="AU283" si="3537">(J283-J282)/J282</f>
        <v>-3.7558685446009391E-2</v>
      </c>
      <c r="AV283" s="6">
        <f t="shared" ref="AV283" si="3538">(M283-M282)/M282</f>
        <v>1.2786249541476707E-2</v>
      </c>
      <c r="AW283" s="6">
        <f t="shared" ref="AW283" si="3539">(N283-N282)/N282</f>
        <v>1.2806830309498399E-2</v>
      </c>
      <c r="AX283" s="6">
        <f t="shared" ref="AX283" si="3540">(O283-O282)/O282</f>
        <v>1.9329164297896533E-2</v>
      </c>
      <c r="AZ283" s="2">
        <f t="shared" ref="AZ283" si="3541">E283/B283</f>
        <v>7.0282227692403262E-2</v>
      </c>
      <c r="BA283" s="17">
        <f t="shared" ref="BA283" si="3542">AF283/AE283</f>
        <v>0.10946816122108276</v>
      </c>
      <c r="BB283" s="2">
        <f t="shared" ref="BB283" si="3543">H283/E283</f>
        <v>2.1986824478296297E-2</v>
      </c>
      <c r="BC283" s="2">
        <f t="shared" ref="BC283" si="3544">(H283-J283)/E283</f>
        <v>1.9155606502133771E-2</v>
      </c>
      <c r="BD283" s="2">
        <f t="shared" ref="BD283" si="3545">J283/E283</f>
        <v>2.8312179761625258E-3</v>
      </c>
      <c r="BE283" s="2">
        <f t="shared" ref="BE283" si="3546">M283/E283</f>
        <v>0.53384341292968907</v>
      </c>
      <c r="BF283" s="2">
        <f t="shared" ref="BF283" si="3547">N283/E283</f>
        <v>0.41940696341513944</v>
      </c>
      <c r="BG283" s="2">
        <f t="shared" ref="BG283" si="3548">O283/E283</f>
        <v>2.4762799176875162E-2</v>
      </c>
      <c r="BH283" s="2">
        <f t="shared" ref="BH283" si="3549">I283/G283</f>
        <v>3.4463052228792923E-2</v>
      </c>
      <c r="BI283" s="2">
        <f t="shared" ref="BI283" si="3550">J283/G283</f>
        <v>5.0936739054812897E-3</v>
      </c>
      <c r="BJ283" s="2">
        <f t="shared" ref="BJ283" si="3551">M283/G283</f>
        <v>0.96044327386572581</v>
      </c>
    </row>
    <row r="284" spans="1:62" ht="15" customHeight="1">
      <c r="A284" s="4">
        <v>44173</v>
      </c>
      <c r="B284">
        <f>Foglio1!S55</f>
        <v>1040198</v>
      </c>
      <c r="C284">
        <f>Foglio1!T55</f>
        <v>702770</v>
      </c>
      <c r="E284">
        <f>Foglio1!R55</f>
        <v>73555</v>
      </c>
      <c r="G284">
        <f>Foglio1!K55</f>
        <v>39555</v>
      </c>
      <c r="H284" s="5">
        <f>Foglio1!I55</f>
        <v>1573</v>
      </c>
      <c r="I284" s="5">
        <f>Foglio1!G55</f>
        <v>1374</v>
      </c>
      <c r="J284" s="5">
        <f>Foglio1!H55</f>
        <v>199</v>
      </c>
      <c r="K284" s="5">
        <f>Foglio1!V55</f>
        <v>15</v>
      </c>
      <c r="M284" s="5">
        <f>Foglio1!J55</f>
        <v>37982</v>
      </c>
      <c r="N284" s="5">
        <f>Foglio1!N55</f>
        <v>32171</v>
      </c>
      <c r="O284" s="5">
        <f>Foglio1!O55</f>
        <v>1829</v>
      </c>
      <c r="Q284">
        <f t="shared" ref="Q284" si="3552">H284+L284</f>
        <v>1573</v>
      </c>
      <c r="R284">
        <f t="shared" ref="R284" si="3553">Q284+N284+O284</f>
        <v>35573</v>
      </c>
      <c r="Z284">
        <f t="shared" ref="Z284" si="3554">N284</f>
        <v>32171</v>
      </c>
      <c r="AA284">
        <f t="shared" ref="AA284" si="3555">M284</f>
        <v>37982</v>
      </c>
      <c r="AB284">
        <f t="shared" ref="AB284" si="3556">H284</f>
        <v>1573</v>
      </c>
      <c r="AC284">
        <f t="shared" ref="AC284" si="3557">O284</f>
        <v>1829</v>
      </c>
      <c r="AE284" s="3">
        <f t="shared" ref="AE284" si="3558">B284-B283</f>
        <v>9966</v>
      </c>
      <c r="AF284" s="3">
        <f t="shared" ref="AF284" si="3559">E284-E283</f>
        <v>1148</v>
      </c>
      <c r="AG284" s="3">
        <f t="shared" ref="AG284" si="3560">G284-G283</f>
        <v>-691</v>
      </c>
      <c r="AH284" s="3">
        <f t="shared" ref="AH284" si="3561">H284-H283</f>
        <v>-19</v>
      </c>
      <c r="AI284" s="3">
        <f t="shared" ref="AI284" si="3562">J284-J283</f>
        <v>-6</v>
      </c>
      <c r="AJ284" s="3">
        <f t="shared" ref="AJ284" si="3563">M284-M283</f>
        <v>-672</v>
      </c>
      <c r="AK284" s="3">
        <f t="shared" ref="AK284" si="3564">N284-N283</f>
        <v>1803</v>
      </c>
      <c r="AL284" s="3">
        <f t="shared" ref="AL284" si="3565">O284-O283</f>
        <v>36</v>
      </c>
      <c r="AM284" s="3"/>
      <c r="AN284" s="3">
        <f t="shared" ref="AN284" si="3566">AE284-AF284</f>
        <v>8818</v>
      </c>
      <c r="AO284" s="3">
        <f t="shared" ref="AO284" si="3567">AF284</f>
        <v>1148</v>
      </c>
      <c r="AQ284" s="6">
        <f t="shared" ref="AQ284" si="3568">(B284-B283)/B283</f>
        <v>9.6735492588077253E-3</v>
      </c>
      <c r="AR284" s="6">
        <f t="shared" ref="AR284" si="3569">(E284-E283)/E283</f>
        <v>1.5854820666510144E-2</v>
      </c>
      <c r="AS284" s="6">
        <f t="shared" ref="AS284" si="3570">(G284-G283)/G283</f>
        <v>-1.7169408139939373E-2</v>
      </c>
      <c r="AT284" s="6">
        <f t="shared" ref="AT284" si="3571">(H284-H283)/H283</f>
        <v>-1.193467336683417E-2</v>
      </c>
      <c r="AU284" s="6">
        <f t="shared" ref="AU284" si="3572">(J284-J283)/J283</f>
        <v>-2.9268292682926831E-2</v>
      </c>
      <c r="AV284" s="6">
        <f t="shared" ref="AV284" si="3573">(M284-M283)/M283</f>
        <v>-1.7385005432814196E-2</v>
      </c>
      <c r="AW284" s="6">
        <f t="shared" ref="AW284" si="3574">(N284-N283)/N283</f>
        <v>5.9371707060063221E-2</v>
      </c>
      <c r="AX284" s="6">
        <f t="shared" ref="AX284" si="3575">(O284-O283)/O283</f>
        <v>2.0078081427774678E-2</v>
      </c>
      <c r="AZ284" s="2">
        <f t="shared" ref="AZ284" si="3576">E284/B284</f>
        <v>7.0712498966542914E-2</v>
      </c>
      <c r="BA284" s="17">
        <f t="shared" ref="BA284" si="3577">AF284/AE284</f>
        <v>0.11519165161549268</v>
      </c>
      <c r="BB284" s="2">
        <f t="shared" ref="BB284" si="3578">H284/E284</f>
        <v>2.1385357895452383E-2</v>
      </c>
      <c r="BC284" s="2">
        <f t="shared" ref="BC284" si="3579">(H284-J284)/E284</f>
        <v>1.8679899395010538E-2</v>
      </c>
      <c r="BD284" s="2">
        <f t="shared" ref="BD284" si="3580">J284/E284</f>
        <v>2.7054585004418464E-3</v>
      </c>
      <c r="BE284" s="2">
        <f t="shared" ref="BE284" si="3581">M284/E284</f>
        <v>0.51637550132553867</v>
      </c>
      <c r="BF284" s="2">
        <f t="shared" ref="BF284" si="3582">N284/E284</f>
        <v>0.43737339405886749</v>
      </c>
      <c r="BG284" s="2">
        <f t="shared" ref="BG284" si="3583">O284/E284</f>
        <v>2.4865746720141392E-2</v>
      </c>
      <c r="BH284" s="2">
        <f t="shared" ref="BH284" si="3584">I284/G284</f>
        <v>3.4736442927569208E-2</v>
      </c>
      <c r="BI284" s="2">
        <f t="shared" ref="BI284" si="3585">J284/G284</f>
        <v>5.0309695360889898E-3</v>
      </c>
      <c r="BJ284" s="2">
        <f t="shared" ref="BJ284" si="3586">M284/G284</f>
        <v>0.96023258753634178</v>
      </c>
    </row>
    <row r="285" spans="1:62" ht="15" customHeight="1">
      <c r="A285" s="4">
        <v>44174</v>
      </c>
      <c r="B285">
        <f>Foglio1!S56</f>
        <v>1047211</v>
      </c>
      <c r="C285">
        <f>Foglio1!T56</f>
        <v>707036</v>
      </c>
      <c r="E285">
        <f>Foglio1!R56</f>
        <v>74308</v>
      </c>
      <c r="G285">
        <f>Foglio1!K56</f>
        <v>38647</v>
      </c>
      <c r="H285" s="5">
        <f>Foglio1!I56</f>
        <v>1572</v>
      </c>
      <c r="I285" s="5">
        <f>Foglio1!G56</f>
        <v>1374</v>
      </c>
      <c r="J285" s="5">
        <f>Foglio1!H56</f>
        <v>198</v>
      </c>
      <c r="K285" s="5">
        <f>Foglio1!V56</f>
        <v>18</v>
      </c>
      <c r="M285" s="5">
        <f>Foglio1!J56</f>
        <v>37075</v>
      </c>
      <c r="N285" s="5">
        <f>Foglio1!N56</f>
        <v>33798</v>
      </c>
      <c r="O285" s="5">
        <f>Foglio1!O56</f>
        <v>1863</v>
      </c>
      <c r="Q285">
        <f t="shared" ref="Q285" si="3587">H285+L285</f>
        <v>1572</v>
      </c>
      <c r="R285">
        <f t="shared" ref="R285" si="3588">Q285+N285+O285</f>
        <v>37233</v>
      </c>
      <c r="Z285">
        <f t="shared" ref="Z285" si="3589">N285</f>
        <v>33798</v>
      </c>
      <c r="AA285">
        <f t="shared" ref="AA285" si="3590">M285</f>
        <v>37075</v>
      </c>
      <c r="AB285">
        <f t="shared" ref="AB285" si="3591">H285</f>
        <v>1572</v>
      </c>
      <c r="AC285">
        <f t="shared" ref="AC285" si="3592">O285</f>
        <v>1863</v>
      </c>
      <c r="AE285" s="3">
        <f t="shared" ref="AE285" si="3593">B285-B284</f>
        <v>7013</v>
      </c>
      <c r="AF285" s="3">
        <f t="shared" ref="AF285" si="3594">E285-E284</f>
        <v>753</v>
      </c>
      <c r="AG285" s="3">
        <f t="shared" ref="AG285" si="3595">G285-G284</f>
        <v>-908</v>
      </c>
      <c r="AH285" s="3">
        <f t="shared" ref="AH285" si="3596">H285-H284</f>
        <v>-1</v>
      </c>
      <c r="AI285" s="3">
        <f t="shared" ref="AI285" si="3597">J285-J284</f>
        <v>-1</v>
      </c>
      <c r="AJ285" s="3">
        <f t="shared" ref="AJ285" si="3598">M285-M284</f>
        <v>-907</v>
      </c>
      <c r="AK285" s="3">
        <f t="shared" ref="AK285" si="3599">N285-N284</f>
        <v>1627</v>
      </c>
      <c r="AL285" s="3">
        <f t="shared" ref="AL285" si="3600">O285-O284</f>
        <v>34</v>
      </c>
      <c r="AM285" s="3"/>
      <c r="AN285" s="3">
        <f t="shared" ref="AN285" si="3601">AE285-AF285</f>
        <v>6260</v>
      </c>
      <c r="AO285" s="3">
        <f t="shared" ref="AO285" si="3602">AF285</f>
        <v>753</v>
      </c>
      <c r="AQ285" s="6">
        <f t="shared" ref="AQ285" si="3603">(B285-B284)/B284</f>
        <v>6.7419856604223425E-3</v>
      </c>
      <c r="AR285" s="6">
        <f t="shared" ref="AR285" si="3604">(E285-E284)/E284</f>
        <v>1.0237237441370403E-2</v>
      </c>
      <c r="AS285" s="6">
        <f t="shared" ref="AS285" si="3605">(G285-G284)/G284</f>
        <v>-2.2955378586777903E-2</v>
      </c>
      <c r="AT285" s="6">
        <f t="shared" ref="AT285" si="3606">(H285-H284)/H284</f>
        <v>-6.3572790845518119E-4</v>
      </c>
      <c r="AU285" s="6">
        <f t="shared" ref="AU285" si="3607">(J285-J284)/J284</f>
        <v>-5.0251256281407036E-3</v>
      </c>
      <c r="AV285" s="6">
        <f t="shared" ref="AV285" si="3608">(M285-M284)/M284</f>
        <v>-2.3879732504870729E-2</v>
      </c>
      <c r="AW285" s="6">
        <f t="shared" ref="AW285" si="3609">(N285-N284)/N284</f>
        <v>5.0573497870753166E-2</v>
      </c>
      <c r="AX285" s="6">
        <f t="shared" ref="AX285" si="3610">(O285-O284)/O284</f>
        <v>1.8589393110989613E-2</v>
      </c>
      <c r="AZ285" s="2">
        <f t="shared" ref="AZ285" si="3611">E285/B285</f>
        <v>7.0958001778056196E-2</v>
      </c>
      <c r="BA285" s="17">
        <f t="shared" ref="BA285" si="3612">AF285/AE285</f>
        <v>0.10737202338514187</v>
      </c>
      <c r="BB285" s="2">
        <f t="shared" ref="BB285" si="3613">H285/E285</f>
        <v>2.1155191903967273E-2</v>
      </c>
      <c r="BC285" s="2">
        <f t="shared" ref="BC285" si="3614">(H285-J285)/E285</f>
        <v>1.8490606664154599E-2</v>
      </c>
      <c r="BD285" s="2">
        <f t="shared" ref="BD285" si="3615">J285/E285</f>
        <v>2.6645852398126716E-3</v>
      </c>
      <c r="BE285" s="2">
        <f t="shared" ref="BE285" si="3616">M285/E285</f>
        <v>0.49893685740431715</v>
      </c>
      <c r="BF285" s="2">
        <f t="shared" ref="BF285" si="3617">N285/E285</f>
        <v>0.45483662593529633</v>
      </c>
      <c r="BG285" s="2">
        <f t="shared" ref="BG285" si="3618">O285/E285</f>
        <v>2.5071324756419228E-2</v>
      </c>
      <c r="BH285" s="2">
        <f t="shared" ref="BH285" si="3619">I285/G285</f>
        <v>3.5552565529019073E-2</v>
      </c>
      <c r="BI285" s="2">
        <f t="shared" ref="BI285" si="3620">J285/G285</f>
        <v>5.1232954692472894E-3</v>
      </c>
      <c r="BJ285" s="2">
        <f t="shared" ref="BJ285" si="3621">M285/G285</f>
        <v>0.95932413900173363</v>
      </c>
    </row>
    <row r="286" spans="1:62" ht="15" customHeight="1">
      <c r="A286" s="4">
        <v>44175</v>
      </c>
      <c r="B286">
        <f>Foglio1!S57</f>
        <v>1056737</v>
      </c>
      <c r="C286">
        <f>Foglio1!T57</f>
        <v>712959</v>
      </c>
      <c r="E286">
        <f>Foglio1!R57</f>
        <v>75367</v>
      </c>
      <c r="G286">
        <f>Foglio1!K57</f>
        <v>36969</v>
      </c>
      <c r="H286" s="5">
        <f>Foglio1!I57</f>
        <v>1539</v>
      </c>
      <c r="I286" s="5">
        <f>Foglio1!G57</f>
        <v>1342</v>
      </c>
      <c r="J286" s="5">
        <f>Foglio1!H57</f>
        <v>197</v>
      </c>
      <c r="K286" s="5">
        <f>Foglio1!V57</f>
        <v>21</v>
      </c>
      <c r="M286" s="5">
        <f>Foglio1!J57</f>
        <v>35430</v>
      </c>
      <c r="N286" s="5">
        <f>Foglio1!N57</f>
        <v>36503</v>
      </c>
      <c r="O286" s="5">
        <f>Foglio1!O57</f>
        <v>1895</v>
      </c>
      <c r="Q286">
        <f t="shared" ref="Q286" si="3622">H286+L286</f>
        <v>1539</v>
      </c>
      <c r="R286">
        <f t="shared" ref="R286" si="3623">Q286+N286+O286</f>
        <v>39937</v>
      </c>
      <c r="Z286">
        <f t="shared" ref="Z286" si="3624">N286</f>
        <v>36503</v>
      </c>
      <c r="AA286">
        <f t="shared" ref="AA286" si="3625">M286</f>
        <v>35430</v>
      </c>
      <c r="AB286">
        <f t="shared" ref="AB286" si="3626">H286</f>
        <v>1539</v>
      </c>
      <c r="AC286">
        <f t="shared" ref="AC286" si="3627">O286</f>
        <v>1895</v>
      </c>
      <c r="AE286" s="3">
        <f t="shared" ref="AE286" si="3628">B286-B285</f>
        <v>9526</v>
      </c>
      <c r="AF286" s="3">
        <f t="shared" ref="AF286" si="3629">E286-E285</f>
        <v>1059</v>
      </c>
      <c r="AG286" s="3">
        <f t="shared" ref="AG286" si="3630">G286-G285</f>
        <v>-1678</v>
      </c>
      <c r="AH286" s="3">
        <f t="shared" ref="AH286" si="3631">H286-H285</f>
        <v>-33</v>
      </c>
      <c r="AI286" s="3">
        <f t="shared" ref="AI286" si="3632">J286-J285</f>
        <v>-1</v>
      </c>
      <c r="AJ286" s="3">
        <f t="shared" ref="AJ286" si="3633">M286-M285</f>
        <v>-1645</v>
      </c>
      <c r="AK286" s="3">
        <f t="shared" ref="AK286" si="3634">N286-N285</f>
        <v>2705</v>
      </c>
      <c r="AL286" s="3">
        <f t="shared" ref="AL286" si="3635">O286-O285</f>
        <v>32</v>
      </c>
      <c r="AM286" s="3"/>
      <c r="AN286" s="3">
        <f t="shared" ref="AN286" si="3636">AE286-AF286</f>
        <v>8467</v>
      </c>
      <c r="AO286" s="3">
        <f t="shared" ref="AO286" si="3637">AF286</f>
        <v>1059</v>
      </c>
      <c r="AQ286" s="6">
        <f t="shared" ref="AQ286" si="3638">(B286-B285)/B285</f>
        <v>9.0965431035388289E-3</v>
      </c>
      <c r="AR286" s="6">
        <f t="shared" ref="AR286" si="3639">(E286-E285)/E285</f>
        <v>1.425149378263444E-2</v>
      </c>
      <c r="AS286" s="6">
        <f t="shared" ref="AS286" si="3640">(G286-G285)/G285</f>
        <v>-4.3418635340388645E-2</v>
      </c>
      <c r="AT286" s="6">
        <f t="shared" ref="AT286" si="3641">(H286-H285)/H285</f>
        <v>-2.0992366412213741E-2</v>
      </c>
      <c r="AU286" s="6">
        <f t="shared" ref="AU286" si="3642">(J286-J285)/J285</f>
        <v>-5.0505050505050509E-3</v>
      </c>
      <c r="AV286" s="6">
        <f t="shared" ref="AV286" si="3643">(M286-M285)/M285</f>
        <v>-4.4369521240728252E-2</v>
      </c>
      <c r="AW286" s="6">
        <f t="shared" ref="AW286" si="3644">(N286-N285)/N285</f>
        <v>8.0034321557488602E-2</v>
      </c>
      <c r="AX286" s="6">
        <f t="shared" ref="AX286" si="3645">(O286-O285)/O285</f>
        <v>1.7176596886741814E-2</v>
      </c>
      <c r="AZ286" s="2">
        <f t="shared" ref="AZ286" si="3646">E286/B286</f>
        <v>7.1320489393292746E-2</v>
      </c>
      <c r="BA286" s="17">
        <f t="shared" ref="BA286" si="3647">AF286/AE286</f>
        <v>0.11116943103086289</v>
      </c>
      <c r="BB286" s="2">
        <f t="shared" ref="BB286" si="3648">H286/E286</f>
        <v>2.0420077752862659E-2</v>
      </c>
      <c r="BC286" s="2">
        <f t="shared" ref="BC286" si="3649">(H286-J286)/E286</f>
        <v>1.7806201653243463E-2</v>
      </c>
      <c r="BD286" s="2">
        <f t="shared" ref="BD286" si="3650">J286/E286</f>
        <v>2.6138760996191968E-3</v>
      </c>
      <c r="BE286" s="2">
        <f t="shared" ref="BE286" si="3651">M286/E286</f>
        <v>0.47009964573354385</v>
      </c>
      <c r="BF286" s="2">
        <f t="shared" ref="BF286" si="3652">N286/E286</f>
        <v>0.48433664601218041</v>
      </c>
      <c r="BG286" s="2">
        <f t="shared" ref="BG286" si="3653">O286/E286</f>
        <v>2.5143630501413085E-2</v>
      </c>
      <c r="BH286" s="2">
        <f t="shared" ref="BH286" si="3654">I286/G286</f>
        <v>3.6300684357164111E-2</v>
      </c>
      <c r="BI286" s="2">
        <f t="shared" ref="BI286" si="3655">J286/G286</f>
        <v>5.3287889853661178E-3</v>
      </c>
      <c r="BJ286" s="2">
        <f t="shared" ref="BJ286" si="3656">M286/G286</f>
        <v>0.9583705266574698</v>
      </c>
    </row>
    <row r="287" spans="1:62" ht="15" customHeight="1">
      <c r="A287" s="4">
        <v>44176</v>
      </c>
      <c r="B287">
        <f>Foglio1!S58</f>
        <v>1066271</v>
      </c>
      <c r="C287">
        <f>Foglio1!T58</f>
        <v>717462</v>
      </c>
      <c r="E287">
        <f>Foglio1!R58</f>
        <v>76366</v>
      </c>
      <c r="G287">
        <f>Foglio1!K58</f>
        <v>36410</v>
      </c>
      <c r="H287" s="5">
        <f>Foglio1!I58</f>
        <v>1477</v>
      </c>
      <c r="I287" s="5">
        <f>Foglio1!G58</f>
        <v>1280</v>
      </c>
      <c r="J287" s="5">
        <f>Foglio1!H58</f>
        <v>197</v>
      </c>
      <c r="K287" s="5">
        <f>Foglio1!V58</f>
        <v>15</v>
      </c>
      <c r="M287" s="5">
        <f>Foglio1!J58</f>
        <v>34933</v>
      </c>
      <c r="N287" s="5">
        <f>Foglio1!N58</f>
        <v>38033</v>
      </c>
      <c r="O287" s="5">
        <f>Foglio1!O58</f>
        <v>1923</v>
      </c>
      <c r="Q287">
        <f t="shared" ref="Q287" si="3657">H287+L287</f>
        <v>1477</v>
      </c>
      <c r="R287">
        <f t="shared" ref="R287" si="3658">Q287+N287+O287</f>
        <v>41433</v>
      </c>
      <c r="Z287">
        <f t="shared" ref="Z287" si="3659">N287</f>
        <v>38033</v>
      </c>
      <c r="AA287">
        <f t="shared" ref="AA287" si="3660">M287</f>
        <v>34933</v>
      </c>
      <c r="AB287">
        <f t="shared" ref="AB287" si="3661">H287</f>
        <v>1477</v>
      </c>
      <c r="AC287">
        <f t="shared" ref="AC287" si="3662">O287</f>
        <v>1923</v>
      </c>
      <c r="AE287" s="3">
        <f t="shared" ref="AE287" si="3663">B287-B286</f>
        <v>9534</v>
      </c>
      <c r="AF287" s="3">
        <f t="shared" ref="AF287" si="3664">E287-E286</f>
        <v>999</v>
      </c>
      <c r="AG287" s="3">
        <f t="shared" ref="AG287" si="3665">G287-G286</f>
        <v>-559</v>
      </c>
      <c r="AH287" s="3">
        <f t="shared" ref="AH287" si="3666">H287-H286</f>
        <v>-62</v>
      </c>
      <c r="AI287" s="3">
        <f t="shared" ref="AI287" si="3667">J287-J286</f>
        <v>0</v>
      </c>
      <c r="AJ287" s="3">
        <f t="shared" ref="AJ287" si="3668">M287-M286</f>
        <v>-497</v>
      </c>
      <c r="AK287" s="3">
        <f t="shared" ref="AK287" si="3669">N287-N286</f>
        <v>1530</v>
      </c>
      <c r="AL287" s="3">
        <f t="shared" ref="AL287" si="3670">O287-O286</f>
        <v>28</v>
      </c>
      <c r="AM287" s="3"/>
      <c r="AN287" s="3">
        <f t="shared" ref="AN287" si="3671">AE287-AF287</f>
        <v>8535</v>
      </c>
      <c r="AO287" s="3">
        <f t="shared" ref="AO287" si="3672">AF287</f>
        <v>999</v>
      </c>
      <c r="AQ287" s="6">
        <f t="shared" ref="AQ287" si="3673">(B287-B286)/B286</f>
        <v>9.0221124082908045E-3</v>
      </c>
      <c r="AR287" s="6">
        <f t="shared" ref="AR287" si="3674">(E287-E286)/E286</f>
        <v>1.3255138190454709E-2</v>
      </c>
      <c r="AS287" s="6">
        <f t="shared" ref="AS287" si="3675">(G287-G286)/G286</f>
        <v>-1.5120776867104871E-2</v>
      </c>
      <c r="AT287" s="6">
        <f t="shared" ref="AT287" si="3676">(H287-H286)/H286</f>
        <v>-4.028589993502274E-2</v>
      </c>
      <c r="AU287" s="6">
        <f t="shared" ref="AU287" si="3677">(J287-J286)/J286</f>
        <v>0</v>
      </c>
      <c r="AV287" s="6">
        <f t="shared" ref="AV287" si="3678">(M287-M286)/M286</f>
        <v>-1.4027660174992945E-2</v>
      </c>
      <c r="AW287" s="6">
        <f t="shared" ref="AW287" si="3679">(N287-N286)/N286</f>
        <v>4.1914363203024406E-2</v>
      </c>
      <c r="AX287" s="6">
        <f t="shared" ref="AX287" si="3680">(O287-O286)/O286</f>
        <v>1.4775725593667546E-2</v>
      </c>
      <c r="AZ287" s="2">
        <f t="shared" ref="AZ287" si="3681">E287/B287</f>
        <v>7.1619691429289548E-2</v>
      </c>
      <c r="BA287" s="17">
        <f t="shared" ref="BA287" si="3682">AF287/AE287</f>
        <v>0.10478288231592196</v>
      </c>
      <c r="BB287" s="2">
        <f t="shared" ref="BB287" si="3683">H287/E287</f>
        <v>1.9341068014561456E-2</v>
      </c>
      <c r="BC287" s="2">
        <f t="shared" ref="BC287" si="3684">(H287-J287)/E287</f>
        <v>1.6761385957101329E-2</v>
      </c>
      <c r="BD287" s="2">
        <f t="shared" ref="BD287" si="3685">J287/E287</f>
        <v>2.5796820574601263E-3</v>
      </c>
      <c r="BE287" s="2">
        <f t="shared" ref="BE287" si="3686">M287/E287</f>
        <v>0.45744179346829739</v>
      </c>
      <c r="BF287" s="2">
        <f t="shared" ref="BF287" si="3687">N287/E287</f>
        <v>0.49803577508315217</v>
      </c>
      <c r="BG287" s="2">
        <f t="shared" ref="BG287" si="3688">O287/E287</f>
        <v>2.5181363433988947E-2</v>
      </c>
      <c r="BH287" s="2">
        <f t="shared" ref="BH287" si="3689">I287/G287</f>
        <v>3.5155177149134853E-2</v>
      </c>
      <c r="BI287" s="2">
        <f t="shared" ref="BI287" si="3690">J287/G287</f>
        <v>5.4106014831090364E-3</v>
      </c>
      <c r="BJ287" s="2">
        <f t="shared" ref="BJ287" si="3691">M287/G287</f>
        <v>0.95943422136775613</v>
      </c>
    </row>
    <row r="288" spans="1:62" ht="15" customHeight="1">
      <c r="A288" s="4">
        <v>44177</v>
      </c>
      <c r="B288">
        <f>Foglio1!S59</f>
        <v>1075330</v>
      </c>
      <c r="C288">
        <f>Foglio1!T59</f>
        <v>723402</v>
      </c>
      <c r="E288">
        <f>Foglio1!R59</f>
        <v>77382</v>
      </c>
      <c r="G288">
        <f>Foglio1!K59</f>
        <v>35761</v>
      </c>
      <c r="H288" s="5">
        <f>Foglio1!I59</f>
        <v>1439</v>
      </c>
      <c r="I288" s="5">
        <f>Foglio1!G59</f>
        <v>1243</v>
      </c>
      <c r="J288" s="5">
        <f>Foglio1!H59</f>
        <v>196</v>
      </c>
      <c r="K288" s="5">
        <f>Foglio1!V59</f>
        <v>16</v>
      </c>
      <c r="M288" s="5">
        <f>Foglio1!J59</f>
        <v>34322</v>
      </c>
      <c r="N288" s="5">
        <f>Foglio1!N59</f>
        <v>39675</v>
      </c>
      <c r="O288" s="5">
        <f>Foglio1!O59</f>
        <v>1946</v>
      </c>
      <c r="Q288">
        <f t="shared" ref="Q288" si="3692">H288+L288</f>
        <v>1439</v>
      </c>
      <c r="R288">
        <f t="shared" ref="R288" si="3693">Q288+N288+O288</f>
        <v>43060</v>
      </c>
      <c r="Z288">
        <f t="shared" ref="Z288" si="3694">N288</f>
        <v>39675</v>
      </c>
      <c r="AA288">
        <f t="shared" ref="AA288" si="3695">M288</f>
        <v>34322</v>
      </c>
      <c r="AB288">
        <f t="shared" ref="AB288" si="3696">H288</f>
        <v>1439</v>
      </c>
      <c r="AC288">
        <f t="shared" ref="AC288" si="3697">O288</f>
        <v>1946</v>
      </c>
      <c r="AE288" s="3">
        <f t="shared" ref="AE288" si="3698">B288-B287</f>
        <v>9059</v>
      </c>
      <c r="AF288" s="3">
        <f t="shared" ref="AF288" si="3699">E288-E287</f>
        <v>1016</v>
      </c>
      <c r="AG288" s="3">
        <f t="shared" ref="AG288" si="3700">G288-G287</f>
        <v>-649</v>
      </c>
      <c r="AH288" s="3">
        <f t="shared" ref="AH288" si="3701">H288-H287</f>
        <v>-38</v>
      </c>
      <c r="AI288" s="3">
        <f t="shared" ref="AI288" si="3702">J288-J287</f>
        <v>-1</v>
      </c>
      <c r="AJ288" s="3">
        <f t="shared" ref="AJ288" si="3703">M288-M287</f>
        <v>-611</v>
      </c>
      <c r="AK288" s="3">
        <f t="shared" ref="AK288" si="3704">N288-N287</f>
        <v>1642</v>
      </c>
      <c r="AL288" s="3">
        <f t="shared" ref="AL288" si="3705">O288-O287</f>
        <v>23</v>
      </c>
      <c r="AM288" s="3"/>
      <c r="AN288" s="3">
        <f t="shared" ref="AN288" si="3706">AE288-AF288</f>
        <v>8043</v>
      </c>
      <c r="AO288" s="3">
        <f t="shared" ref="AO288" si="3707">AF288</f>
        <v>1016</v>
      </c>
      <c r="AQ288" s="6">
        <f t="shared" ref="AQ288" si="3708">(B288-B287)/B287</f>
        <v>8.4959639716357289E-3</v>
      </c>
      <c r="AR288" s="6">
        <f t="shared" ref="AR288" si="3709">(E288-E287)/E287</f>
        <v>1.3304350103449179E-2</v>
      </c>
      <c r="AS288" s="6">
        <f t="shared" ref="AS288" si="3710">(G288-G287)/G287</f>
        <v>-1.782477341389728E-2</v>
      </c>
      <c r="AT288" s="6">
        <f t="shared" ref="AT288" si="3711">(H288-H287)/H287</f>
        <v>-2.5727826675693975E-2</v>
      </c>
      <c r="AU288" s="6">
        <f t="shared" ref="AU288" si="3712">(J288-J287)/J287</f>
        <v>-5.076142131979695E-3</v>
      </c>
      <c r="AV288" s="6">
        <f t="shared" ref="AV288" si="3713">(M288-M287)/M287</f>
        <v>-1.749062491054304E-2</v>
      </c>
      <c r="AW288" s="6">
        <f t="shared" ref="AW288" si="3714">(N288-N287)/N287</f>
        <v>4.3173033944206345E-2</v>
      </c>
      <c r="AX288" s="6">
        <f t="shared" ref="AX288" si="3715">(O288-O287)/O287</f>
        <v>1.1960478419136765E-2</v>
      </c>
      <c r="AZ288" s="2">
        <f t="shared" ref="AZ288" si="3716">E288/B288</f>
        <v>7.1961165409688194E-2</v>
      </c>
      <c r="BA288" s="17">
        <f t="shared" ref="BA288" si="3717">AF288/AE288</f>
        <v>0.11215365934429848</v>
      </c>
      <c r="BB288" s="2">
        <f t="shared" ref="BB288" si="3718">H288/E288</f>
        <v>1.8596055930319714E-2</v>
      </c>
      <c r="BC288" s="2">
        <f t="shared" ref="BC288" si="3719">(H288-J288)/E288</f>
        <v>1.6063167144814039E-2</v>
      </c>
      <c r="BD288" s="2">
        <f t="shared" ref="BD288" si="3720">J288/E288</f>
        <v>2.5328887855056732E-3</v>
      </c>
      <c r="BE288" s="2">
        <f t="shared" ref="BE288" si="3721">M288/E288</f>
        <v>0.44353984130676383</v>
      </c>
      <c r="BF288" s="2">
        <f t="shared" ref="BF288" si="3722">N288/E288</f>
        <v>0.51271613553539586</v>
      </c>
      <c r="BG288" s="2">
        <f t="shared" ref="BG288" si="3723">O288/E288</f>
        <v>2.5147967227520614E-2</v>
      </c>
      <c r="BH288" s="2">
        <f t="shared" ref="BH288" si="3724">I288/G288</f>
        <v>3.4758535835127655E-2</v>
      </c>
      <c r="BI288" s="2">
        <f t="shared" ref="BI288" si="3725">J288/G288</f>
        <v>5.4808310729565725E-3</v>
      </c>
      <c r="BJ288" s="2">
        <f t="shared" ref="BJ288" si="3726">M288/G288</f>
        <v>0.95976063309191573</v>
      </c>
    </row>
    <row r="289" spans="1:62" ht="15" customHeight="1">
      <c r="A289" s="4">
        <v>44178</v>
      </c>
      <c r="B289">
        <f>Foglio1!S60</f>
        <v>1082424</v>
      </c>
      <c r="C289">
        <f>Foglio1!T60</f>
        <v>727787</v>
      </c>
      <c r="E289">
        <f>Foglio1!R60</f>
        <v>78190</v>
      </c>
      <c r="G289">
        <f>Foglio1!K60</f>
        <v>35719</v>
      </c>
      <c r="H289" s="5">
        <f>Foglio1!I60</f>
        <v>1424</v>
      </c>
      <c r="I289" s="5">
        <f>Foglio1!G60</f>
        <v>1226</v>
      </c>
      <c r="J289" s="5">
        <f>Foglio1!H60</f>
        <v>198</v>
      </c>
      <c r="K289" s="5">
        <f>Foglio1!V60</f>
        <v>12</v>
      </c>
      <c r="M289" s="5">
        <f>Foglio1!J60</f>
        <v>34295</v>
      </c>
      <c r="N289" s="5">
        <f>Foglio1!N60</f>
        <v>40504</v>
      </c>
      <c r="O289" s="5">
        <f>Foglio1!O60</f>
        <v>1967</v>
      </c>
      <c r="Q289">
        <f t="shared" ref="Q289" si="3727">H289+L289</f>
        <v>1424</v>
      </c>
      <c r="R289">
        <f t="shared" ref="R289" si="3728">Q289+N289+O289</f>
        <v>43895</v>
      </c>
      <c r="Z289">
        <f t="shared" ref="Z289" si="3729">N289</f>
        <v>40504</v>
      </c>
      <c r="AA289">
        <f t="shared" ref="AA289" si="3730">M289</f>
        <v>34295</v>
      </c>
      <c r="AB289">
        <f t="shared" ref="AB289" si="3731">H289</f>
        <v>1424</v>
      </c>
      <c r="AC289">
        <f t="shared" ref="AC289" si="3732">O289</f>
        <v>1967</v>
      </c>
      <c r="AE289" s="3">
        <f t="shared" ref="AE289" si="3733">B289-B288</f>
        <v>7094</v>
      </c>
      <c r="AF289" s="3">
        <f t="shared" ref="AF289" si="3734">E289-E288</f>
        <v>808</v>
      </c>
      <c r="AG289" s="3">
        <f t="shared" ref="AG289" si="3735">G289-G288</f>
        <v>-42</v>
      </c>
      <c r="AH289" s="3">
        <f t="shared" ref="AH289" si="3736">H289-H288</f>
        <v>-15</v>
      </c>
      <c r="AI289" s="3">
        <f t="shared" ref="AI289" si="3737">J289-J288</f>
        <v>2</v>
      </c>
      <c r="AJ289" s="3">
        <f t="shared" ref="AJ289" si="3738">M289-M288</f>
        <v>-27</v>
      </c>
      <c r="AK289" s="3">
        <f t="shared" ref="AK289" si="3739">N289-N288</f>
        <v>829</v>
      </c>
      <c r="AL289" s="3">
        <f t="shared" ref="AL289" si="3740">O289-O288</f>
        <v>21</v>
      </c>
      <c r="AM289" s="3"/>
      <c r="AN289" s="3">
        <f t="shared" ref="AN289" si="3741">AE289-AF289</f>
        <v>6286</v>
      </c>
      <c r="AO289" s="3">
        <f t="shared" ref="AO289" si="3742">AF289</f>
        <v>808</v>
      </c>
      <c r="AQ289" s="6">
        <f t="shared" ref="AQ289" si="3743">(B289-B288)/B288</f>
        <v>6.5970446281606579E-3</v>
      </c>
      <c r="AR289" s="6">
        <f t="shared" ref="AR289" si="3744">(E289-E288)/E288</f>
        <v>1.0441704789227469E-2</v>
      </c>
      <c r="AS289" s="6">
        <f t="shared" ref="AS289" si="3745">(G289-G288)/G288</f>
        <v>-1.174463801347837E-3</v>
      </c>
      <c r="AT289" s="6">
        <f t="shared" ref="AT289" si="3746">(H289-H288)/H288</f>
        <v>-1.0423905489923557E-2</v>
      </c>
      <c r="AU289" s="6">
        <f t="shared" ref="AU289" si="3747">(J289-J288)/J288</f>
        <v>1.020408163265306E-2</v>
      </c>
      <c r="AV289" s="6">
        <f t="shared" ref="AV289" si="3748">(M289-M288)/M288</f>
        <v>-7.8666744362216657E-4</v>
      </c>
      <c r="AW289" s="6">
        <f t="shared" ref="AW289" si="3749">(N289-N288)/N288</f>
        <v>2.0894770006301196E-2</v>
      </c>
      <c r="AX289" s="6">
        <f t="shared" ref="AX289" si="3750">(O289-O288)/O288</f>
        <v>1.0791366906474821E-2</v>
      </c>
      <c r="AZ289" s="2">
        <f t="shared" ref="AZ289" si="3751">E289/B289</f>
        <v>7.2236018417921252E-2</v>
      </c>
      <c r="BA289" s="17">
        <f t="shared" ref="BA289" si="3752">AF289/AE289</f>
        <v>0.11389906963631238</v>
      </c>
      <c r="BB289" s="2">
        <f t="shared" ref="BB289" si="3753">H289/E289</f>
        <v>1.821204757641642E-2</v>
      </c>
      <c r="BC289" s="2">
        <f t="shared" ref="BC289" si="3754">(H289-J289)/E289</f>
        <v>1.5679754444302342E-2</v>
      </c>
      <c r="BD289" s="2">
        <f t="shared" ref="BD289" si="3755">J289/E289</f>
        <v>2.5322931321140811E-3</v>
      </c>
      <c r="BE289" s="2">
        <f t="shared" ref="BE289" si="3756">M289/E289</f>
        <v>0.4386110755851132</v>
      </c>
      <c r="BF289" s="2">
        <f t="shared" ref="BF289" si="3757">N289/E289</f>
        <v>0.51802020718761987</v>
      </c>
      <c r="BG289" s="2">
        <f t="shared" ref="BG289" si="3758">O289/E289</f>
        <v>2.5156669650850491E-2</v>
      </c>
      <c r="BH289" s="2">
        <f t="shared" ref="BH289" si="3759">I289/G289</f>
        <v>3.4323469302052129E-2</v>
      </c>
      <c r="BI289" s="2">
        <f t="shared" ref="BI289" si="3760">J289/G289</f>
        <v>5.5432682885859065E-3</v>
      </c>
      <c r="BJ289" s="2">
        <f t="shared" ref="BJ289" si="3761">M289/G289</f>
        <v>0.96013326240936192</v>
      </c>
    </row>
    <row r="290" spans="1:62" ht="15" customHeight="1">
      <c r="A290" s="4">
        <v>44179</v>
      </c>
      <c r="B290">
        <f>Foglio1!S61</f>
        <v>1089515</v>
      </c>
      <c r="C290">
        <f>Foglio1!T61</f>
        <v>732421</v>
      </c>
      <c r="E290">
        <f>Foglio1!R61</f>
        <v>79104</v>
      </c>
      <c r="G290">
        <f>Foglio1!K61</f>
        <v>35841</v>
      </c>
      <c r="H290" s="5">
        <f>Foglio1!I61</f>
        <v>1426</v>
      </c>
      <c r="I290" s="5">
        <f>Foglio1!G61</f>
        <v>1237</v>
      </c>
      <c r="J290" s="5">
        <f>Foglio1!H61</f>
        <v>189</v>
      </c>
      <c r="K290" s="5">
        <f>Foglio1!V61</f>
        <v>12</v>
      </c>
      <c r="M290" s="5">
        <f>Foglio1!J61</f>
        <v>34415</v>
      </c>
      <c r="N290" s="5">
        <f>Foglio1!N61</f>
        <v>41264</v>
      </c>
      <c r="O290" s="5">
        <f>Foglio1!O61</f>
        <v>1999</v>
      </c>
      <c r="Q290">
        <f t="shared" ref="Q290" si="3762">H290+L290</f>
        <v>1426</v>
      </c>
      <c r="R290">
        <f t="shared" ref="R290" si="3763">Q290+N290+O290</f>
        <v>44689</v>
      </c>
      <c r="Z290">
        <f t="shared" ref="Z290" si="3764">N290</f>
        <v>41264</v>
      </c>
      <c r="AA290">
        <f t="shared" ref="AA290" si="3765">M290</f>
        <v>34415</v>
      </c>
      <c r="AB290">
        <f t="shared" ref="AB290" si="3766">H290</f>
        <v>1426</v>
      </c>
      <c r="AC290">
        <f t="shared" ref="AC290" si="3767">O290</f>
        <v>1999</v>
      </c>
      <c r="AE290" s="3">
        <f t="shared" ref="AE290" si="3768">B290-B289</f>
        <v>7091</v>
      </c>
      <c r="AF290" s="3">
        <f t="shared" ref="AF290" si="3769">E290-E289</f>
        <v>914</v>
      </c>
      <c r="AG290" s="3">
        <f t="shared" ref="AG290" si="3770">G290-G289</f>
        <v>122</v>
      </c>
      <c r="AH290" s="3">
        <f t="shared" ref="AH290" si="3771">H290-H289</f>
        <v>2</v>
      </c>
      <c r="AI290" s="3">
        <f t="shared" ref="AI290" si="3772">J290-J289</f>
        <v>-9</v>
      </c>
      <c r="AJ290" s="3">
        <f t="shared" ref="AJ290" si="3773">M290-M289</f>
        <v>120</v>
      </c>
      <c r="AK290" s="3">
        <f t="shared" ref="AK290" si="3774">N290-N289</f>
        <v>760</v>
      </c>
      <c r="AL290" s="3">
        <f t="shared" ref="AL290" si="3775">O290-O289</f>
        <v>32</v>
      </c>
      <c r="AM290" s="3"/>
      <c r="AN290" s="3">
        <f t="shared" ref="AN290" si="3776">AE290-AF290</f>
        <v>6177</v>
      </c>
      <c r="AO290" s="3">
        <f t="shared" ref="AO290" si="3777">AF290</f>
        <v>914</v>
      </c>
      <c r="AQ290" s="6">
        <f t="shared" ref="AQ290" si="3778">(B290-B289)/B289</f>
        <v>6.551037301464121E-3</v>
      </c>
      <c r="AR290" s="6">
        <f t="shared" ref="AR290" si="3779">(E290-E289)/E289</f>
        <v>1.1689474357334698E-2</v>
      </c>
      <c r="AS290" s="6">
        <f t="shared" ref="AS290" si="3780">(G290-G289)/G289</f>
        <v>3.4155491475125282E-3</v>
      </c>
      <c r="AT290" s="6">
        <f t="shared" ref="AT290" si="3781">(H290-H289)/H289</f>
        <v>1.4044943820224719E-3</v>
      </c>
      <c r="AU290" s="6">
        <f t="shared" ref="AU290" si="3782">(J290-J289)/J289</f>
        <v>-4.5454545454545456E-2</v>
      </c>
      <c r="AV290" s="6">
        <f t="shared" ref="AV290" si="3783">(M290-M289)/M289</f>
        <v>3.4990523399912525E-3</v>
      </c>
      <c r="AW290" s="6">
        <f t="shared" ref="AW290" si="3784">(N290-N289)/N289</f>
        <v>1.8763578905787084E-2</v>
      </c>
      <c r="AX290" s="6">
        <f t="shared" ref="AX290" si="3785">(O290-O289)/O289</f>
        <v>1.626842907981698E-2</v>
      </c>
      <c r="AZ290" s="2">
        <f t="shared" ref="AZ290" si="3786">E290/B290</f>
        <v>7.260478286209919E-2</v>
      </c>
      <c r="BA290" s="17">
        <f t="shared" ref="BA290" si="3787">AF290/AE290</f>
        <v>0.12889578338739247</v>
      </c>
      <c r="BB290" s="2">
        <f t="shared" ref="BB290" si="3788">H290/E290</f>
        <v>1.8026901294498382E-2</v>
      </c>
      <c r="BC290" s="2">
        <f t="shared" ref="BC290" si="3789">(H290-J290)/E290</f>
        <v>1.5637641585760517E-2</v>
      </c>
      <c r="BD290" s="2">
        <f t="shared" ref="BD290" si="3790">J290/E290</f>
        <v>2.3892597087378639E-3</v>
      </c>
      <c r="BE290" s="2">
        <f t="shared" ref="BE290" si="3791">M290/E290</f>
        <v>0.43506017394822005</v>
      </c>
      <c r="BF290" s="2">
        <f t="shared" ref="BF290" si="3792">N290/E290</f>
        <v>0.52164239482200647</v>
      </c>
      <c r="BG290" s="2">
        <f t="shared" ref="BG290" si="3793">O290/E290</f>
        <v>2.527052993527508E-2</v>
      </c>
      <c r="BH290" s="2">
        <f t="shared" ref="BH290" si="3794">I290/G290</f>
        <v>3.4513545939008398E-2</v>
      </c>
      <c r="BI290" s="2">
        <f t="shared" ref="BI290" si="3795">J290/G290</f>
        <v>5.2732903657822048E-3</v>
      </c>
      <c r="BJ290" s="2">
        <f t="shared" ref="BJ290" si="3796">M290/G290</f>
        <v>0.96021316369520937</v>
      </c>
    </row>
    <row r="291" spans="1:62" ht="15" customHeight="1">
      <c r="A291" s="4">
        <v>44180</v>
      </c>
      <c r="B291">
        <f>Foglio1!S62</f>
        <v>1098601</v>
      </c>
      <c r="C291">
        <f>Foglio1!T62</f>
        <v>737959</v>
      </c>
      <c r="E291">
        <f>Foglio1!R62</f>
        <v>80191</v>
      </c>
      <c r="G291">
        <f>Foglio1!K62</f>
        <v>35969</v>
      </c>
      <c r="H291" s="5">
        <f>Foglio1!I62</f>
        <v>1410</v>
      </c>
      <c r="I291" s="5">
        <f>Foglio1!G62</f>
        <v>1225</v>
      </c>
      <c r="J291" s="5">
        <f>Foglio1!H62</f>
        <v>185</v>
      </c>
      <c r="K291" s="5">
        <f>Foglio1!V62</f>
        <v>14</v>
      </c>
      <c r="M291" s="5">
        <f>Foglio1!J62</f>
        <v>34559</v>
      </c>
      <c r="N291" s="5">
        <f>Foglio1!N62</f>
        <v>42192</v>
      </c>
      <c r="O291" s="5">
        <f>Foglio1!O62</f>
        <v>2030</v>
      </c>
      <c r="Q291">
        <f t="shared" ref="Q291" si="3797">H291+L291</f>
        <v>1410</v>
      </c>
      <c r="R291">
        <f t="shared" ref="R291" si="3798">Q291+N291+O291</f>
        <v>45632</v>
      </c>
      <c r="Z291">
        <f t="shared" ref="Z291" si="3799">N291</f>
        <v>42192</v>
      </c>
      <c r="AA291">
        <f t="shared" ref="AA291" si="3800">M291</f>
        <v>34559</v>
      </c>
      <c r="AB291">
        <f t="shared" ref="AB291" si="3801">H291</f>
        <v>1410</v>
      </c>
      <c r="AC291">
        <f t="shared" ref="AC291" si="3802">O291</f>
        <v>2030</v>
      </c>
      <c r="AE291" s="3">
        <f t="shared" ref="AE291" si="3803">B291-B290</f>
        <v>9086</v>
      </c>
      <c r="AF291" s="3">
        <f t="shared" ref="AF291" si="3804">E291-E290</f>
        <v>1087</v>
      </c>
      <c r="AG291" s="3">
        <f t="shared" ref="AG291" si="3805">G291-G290</f>
        <v>128</v>
      </c>
      <c r="AH291" s="3">
        <f t="shared" ref="AH291" si="3806">H291-H290</f>
        <v>-16</v>
      </c>
      <c r="AI291" s="3">
        <f t="shared" ref="AI291" si="3807">J291-J290</f>
        <v>-4</v>
      </c>
      <c r="AJ291" s="3">
        <f t="shared" ref="AJ291" si="3808">M291-M290</f>
        <v>144</v>
      </c>
      <c r="AK291" s="3">
        <f t="shared" ref="AK291" si="3809">N291-N290</f>
        <v>928</v>
      </c>
      <c r="AL291" s="3">
        <f t="shared" ref="AL291" si="3810">O291-O290</f>
        <v>31</v>
      </c>
      <c r="AM291" s="3"/>
      <c r="AN291" s="3">
        <f t="shared" ref="AN291" si="3811">AE291-AF291</f>
        <v>7999</v>
      </c>
      <c r="AO291" s="3">
        <f t="shared" ref="AO291" si="3812">AF291</f>
        <v>1087</v>
      </c>
      <c r="AQ291" s="6">
        <f t="shared" ref="AQ291" si="3813">(B291-B290)/B290</f>
        <v>8.3394905072440486E-3</v>
      </c>
      <c r="AR291" s="6">
        <f t="shared" ref="AR291" si="3814">(E291-E290)/E290</f>
        <v>1.3741403721682848E-2</v>
      </c>
      <c r="AS291" s="6">
        <f t="shared" ref="AS291" si="3815">(G291-G290)/G290</f>
        <v>3.5713289249741918E-3</v>
      </c>
      <c r="AT291" s="6">
        <f t="shared" ref="AT291" si="3816">(H291-H290)/H290</f>
        <v>-1.1220196353436185E-2</v>
      </c>
      <c r="AU291" s="6">
        <f t="shared" ref="AU291" si="3817">(J291-J290)/J290</f>
        <v>-2.1164021164021163E-2</v>
      </c>
      <c r="AV291" s="6">
        <f t="shared" ref="AV291" si="3818">(M291-M290)/M290</f>
        <v>4.1842219962225776E-3</v>
      </c>
      <c r="AW291" s="6">
        <f t="shared" ref="AW291" si="3819">(N291-N290)/N290</f>
        <v>2.2489336952307096E-2</v>
      </c>
      <c r="AX291" s="6">
        <f t="shared" ref="AX291" si="3820">(O291-O290)/O290</f>
        <v>1.5507753876938469E-2</v>
      </c>
      <c r="AZ291" s="2">
        <f t="shared" ref="AZ291" si="3821">E291/B291</f>
        <v>7.299374386151114E-2</v>
      </c>
      <c r="BA291" s="17">
        <f t="shared" ref="BA291" si="3822">AF291/AE291</f>
        <v>0.11963460268545015</v>
      </c>
      <c r="BB291" s="2">
        <f t="shared" ref="BB291" si="3823">H291/E291</f>
        <v>1.7583020538464417E-2</v>
      </c>
      <c r="BC291" s="2">
        <f t="shared" ref="BC291" si="3824">(H291-J291)/E291</f>
        <v>1.5276028481999228E-2</v>
      </c>
      <c r="BD291" s="2">
        <f t="shared" ref="BD291" si="3825">J291/E291</f>
        <v>2.3069920564651892E-3</v>
      </c>
      <c r="BE291" s="2">
        <f t="shared" ref="BE291" si="3826">M291/E291</f>
        <v>0.4309585863750296</v>
      </c>
      <c r="BF291" s="2">
        <f t="shared" ref="BF291" si="3827">N291/E291</f>
        <v>0.52614383160205014</v>
      </c>
      <c r="BG291" s="2">
        <f t="shared" ref="BG291" si="3828">O291/E291</f>
        <v>2.531456148445586E-2</v>
      </c>
      <c r="BH291" s="2">
        <f t="shared" ref="BH291" si="3829">I291/G291</f>
        <v>3.4057104729072259E-2</v>
      </c>
      <c r="BI291" s="2">
        <f t="shared" ref="BI291" si="3830">J291/G291</f>
        <v>5.1433178570435651E-3</v>
      </c>
      <c r="BJ291" s="2">
        <f t="shared" ref="BJ291" si="3831">M291/G291</f>
        <v>0.96079957741388422</v>
      </c>
    </row>
    <row r="292" spans="1:62" ht="15" customHeight="1">
      <c r="A292" s="4">
        <v>44181</v>
      </c>
      <c r="B292">
        <f>Foglio1!S63</f>
        <v>1108575</v>
      </c>
      <c r="C292">
        <f>Foglio1!T63</f>
        <v>744403</v>
      </c>
      <c r="E292">
        <f>Foglio1!R63</f>
        <v>81256</v>
      </c>
      <c r="G292">
        <f>Foglio1!K63</f>
        <v>35176</v>
      </c>
      <c r="H292" s="5">
        <f>Foglio1!I63</f>
        <v>1371</v>
      </c>
      <c r="I292" s="5">
        <f>Foglio1!G63</f>
        <v>1188</v>
      </c>
      <c r="J292" s="5">
        <f>Foglio1!H63</f>
        <v>183</v>
      </c>
      <c r="K292" s="5">
        <f>Foglio1!V63</f>
        <v>18</v>
      </c>
      <c r="M292" s="5">
        <f>Foglio1!J63</f>
        <v>33805</v>
      </c>
      <c r="N292" s="5">
        <f>Foglio1!N63</f>
        <v>44021</v>
      </c>
      <c r="O292" s="5">
        <f>Foglio1!O63</f>
        <v>2059</v>
      </c>
      <c r="Q292">
        <f t="shared" ref="Q292" si="3832">H292+L292</f>
        <v>1371</v>
      </c>
      <c r="R292">
        <f t="shared" ref="R292" si="3833">Q292+N292+O292</f>
        <v>47451</v>
      </c>
      <c r="Z292">
        <f t="shared" ref="Z292" si="3834">N292</f>
        <v>44021</v>
      </c>
      <c r="AA292">
        <f t="shared" ref="AA292" si="3835">M292</f>
        <v>33805</v>
      </c>
      <c r="AB292">
        <f t="shared" ref="AB292" si="3836">H292</f>
        <v>1371</v>
      </c>
      <c r="AC292">
        <f t="shared" ref="AC292" si="3837">O292</f>
        <v>2059</v>
      </c>
      <c r="AE292" s="3">
        <f t="shared" ref="AE292" si="3838">B292-B291</f>
        <v>9974</v>
      </c>
      <c r="AF292" s="3">
        <f t="shared" ref="AF292" si="3839">E292-E291</f>
        <v>1065</v>
      </c>
      <c r="AG292" s="3">
        <f t="shared" ref="AG292" si="3840">G292-G291</f>
        <v>-793</v>
      </c>
      <c r="AH292" s="3">
        <f t="shared" ref="AH292" si="3841">H292-H291</f>
        <v>-39</v>
      </c>
      <c r="AI292" s="3">
        <f t="shared" ref="AI292" si="3842">J292-J291</f>
        <v>-2</v>
      </c>
      <c r="AJ292" s="3">
        <f t="shared" ref="AJ292" si="3843">M292-M291</f>
        <v>-754</v>
      </c>
      <c r="AK292" s="3">
        <f t="shared" ref="AK292" si="3844">N292-N291</f>
        <v>1829</v>
      </c>
      <c r="AL292" s="3">
        <f t="shared" ref="AL292" si="3845">O292-O291</f>
        <v>29</v>
      </c>
      <c r="AM292" s="3"/>
      <c r="AN292" s="3">
        <f t="shared" ref="AN292" si="3846">AE292-AF292</f>
        <v>8909</v>
      </c>
      <c r="AO292" s="3">
        <f t="shared" ref="AO292" si="3847">AF292</f>
        <v>1065</v>
      </c>
      <c r="AQ292" s="6">
        <f t="shared" ref="AQ292" si="3848">(B292-B291)/B291</f>
        <v>9.0788193347721338E-3</v>
      </c>
      <c r="AR292" s="6">
        <f t="shared" ref="AR292" si="3849">(E292-E291)/E291</f>
        <v>1.3280792108840145E-2</v>
      </c>
      <c r="AS292" s="6">
        <f t="shared" ref="AS292" si="3850">(G292-G291)/G291</f>
        <v>-2.2046762489921878E-2</v>
      </c>
      <c r="AT292" s="6">
        <f t="shared" ref="AT292" si="3851">(H292-H291)/H291</f>
        <v>-2.7659574468085105E-2</v>
      </c>
      <c r="AU292" s="6">
        <f t="shared" ref="AU292" si="3852">(J292-J291)/J291</f>
        <v>-1.0810810810810811E-2</v>
      </c>
      <c r="AV292" s="6">
        <f t="shared" ref="AV292" si="3853">(M292-M291)/M291</f>
        <v>-2.1817760930582481E-2</v>
      </c>
      <c r="AW292" s="6">
        <f t="shared" ref="AW292" si="3854">(N292-N291)/N291</f>
        <v>4.3349450132726584E-2</v>
      </c>
      <c r="AX292" s="6">
        <f t="shared" ref="AX292" si="3855">(O292-O291)/O291</f>
        <v>1.4285714285714285E-2</v>
      </c>
      <c r="AZ292" s="2">
        <f t="shared" ref="AZ292" si="3856">E292/B292</f>
        <v>7.3297702004826021E-2</v>
      </c>
      <c r="BA292" s="17">
        <f t="shared" ref="BA292" si="3857">AF292/AE292</f>
        <v>0.10677762181672348</v>
      </c>
      <c r="BB292" s="2">
        <f t="shared" ref="BB292" si="3858">H292/E292</f>
        <v>1.6872600177217683E-2</v>
      </c>
      <c r="BC292" s="2">
        <f t="shared" ref="BC292" si="3859">(H292-J292)/E292</f>
        <v>1.4620458796888846E-2</v>
      </c>
      <c r="BD292" s="2">
        <f t="shared" ref="BD292" si="3860">J292/E292</f>
        <v>2.252141380328837E-3</v>
      </c>
      <c r="BE292" s="2">
        <f t="shared" ref="BE292" si="3861">M292/E292</f>
        <v>0.41603081618588167</v>
      </c>
      <c r="BF292" s="2">
        <f t="shared" ref="BF292" si="3862">N292/E292</f>
        <v>0.54175691641232648</v>
      </c>
      <c r="BG292" s="2">
        <f t="shared" ref="BG292" si="3863">O292/E292</f>
        <v>2.5339667224574185E-2</v>
      </c>
      <c r="BH292" s="2">
        <f t="shared" ref="BH292" si="3864">I292/G292</f>
        <v>3.377302706390721E-2</v>
      </c>
      <c r="BI292" s="2">
        <f t="shared" ref="BI292" si="3865">J292/G292</f>
        <v>5.2024107345917669E-3</v>
      </c>
      <c r="BJ292" s="2">
        <f t="shared" ref="BJ292" si="3866">M292/G292</f>
        <v>0.96102456220150101</v>
      </c>
    </row>
    <row r="293" spans="1:62" ht="15" customHeight="1">
      <c r="A293" s="4">
        <v>44182</v>
      </c>
      <c r="B293">
        <f>Foglio1!S64</f>
        <v>1117928</v>
      </c>
      <c r="C293">
        <f>Foglio1!T64</f>
        <v>750056</v>
      </c>
      <c r="E293">
        <f>Foglio1!R64</f>
        <v>82128</v>
      </c>
      <c r="G293">
        <f>Foglio1!K64</f>
        <v>34688</v>
      </c>
      <c r="H293" s="5">
        <f>Foglio1!I64</f>
        <v>1310</v>
      </c>
      <c r="I293" s="5">
        <f>Foglio1!G64</f>
        <v>1131</v>
      </c>
      <c r="J293" s="5">
        <f>Foglio1!H64</f>
        <v>179</v>
      </c>
      <c r="K293" s="5">
        <f>Foglio1!V64</f>
        <v>10</v>
      </c>
      <c r="M293" s="5">
        <f>Foglio1!J64</f>
        <v>33378</v>
      </c>
      <c r="N293" s="5">
        <f>Foglio1!N64</f>
        <v>45353</v>
      </c>
      <c r="O293" s="5">
        <f>Foglio1!O64</f>
        <v>2087</v>
      </c>
      <c r="Q293">
        <f t="shared" ref="Q293" si="3867">H293+L293</f>
        <v>1310</v>
      </c>
      <c r="R293">
        <f t="shared" ref="R293" si="3868">Q293+N293+O293</f>
        <v>48750</v>
      </c>
      <c r="Z293">
        <f t="shared" ref="Z293" si="3869">N293</f>
        <v>45353</v>
      </c>
      <c r="AA293">
        <f t="shared" ref="AA293" si="3870">M293</f>
        <v>33378</v>
      </c>
      <c r="AB293">
        <f t="shared" ref="AB293" si="3871">H293</f>
        <v>1310</v>
      </c>
      <c r="AC293">
        <f t="shared" ref="AC293" si="3872">O293</f>
        <v>2087</v>
      </c>
      <c r="AE293" s="3">
        <f t="shared" ref="AE293" si="3873">B293-B292</f>
        <v>9353</v>
      </c>
      <c r="AF293" s="3">
        <f t="shared" ref="AF293" si="3874">E293-E292</f>
        <v>872</v>
      </c>
      <c r="AG293" s="3">
        <f t="shared" ref="AG293" si="3875">G293-G292</f>
        <v>-488</v>
      </c>
      <c r="AH293" s="3">
        <f t="shared" ref="AH293" si="3876">H293-H292</f>
        <v>-61</v>
      </c>
      <c r="AI293" s="3">
        <f t="shared" ref="AI293" si="3877">J293-J292</f>
        <v>-4</v>
      </c>
      <c r="AJ293" s="3">
        <f t="shared" ref="AJ293" si="3878">M293-M292</f>
        <v>-427</v>
      </c>
      <c r="AK293" s="3">
        <f t="shared" ref="AK293" si="3879">N293-N292</f>
        <v>1332</v>
      </c>
      <c r="AL293" s="3">
        <f t="shared" ref="AL293" si="3880">O293-O292</f>
        <v>28</v>
      </c>
      <c r="AM293" s="3"/>
      <c r="AN293" s="3">
        <f t="shared" ref="AN293" si="3881">AE293-AF293</f>
        <v>8481</v>
      </c>
      <c r="AO293" s="3">
        <f t="shared" ref="AO293" si="3882">AF293</f>
        <v>872</v>
      </c>
      <c r="AQ293" s="6">
        <f t="shared" ref="AQ293" si="3883">(B293-B292)/B292</f>
        <v>8.4369573551631594E-3</v>
      </c>
      <c r="AR293" s="6">
        <f t="shared" ref="AR293" si="3884">(E293-E292)/E292</f>
        <v>1.0731515211184406E-2</v>
      </c>
      <c r="AS293" s="6">
        <f t="shared" ref="AS293" si="3885">(G293-G292)/G292</f>
        <v>-1.3873095292244713E-2</v>
      </c>
      <c r="AT293" s="6">
        <f t="shared" ref="AT293" si="3886">(H293-H292)/H292</f>
        <v>-4.449307075127644E-2</v>
      </c>
      <c r="AU293" s="6">
        <f t="shared" ref="AU293" si="3887">(J293-J292)/J292</f>
        <v>-2.185792349726776E-2</v>
      </c>
      <c r="AV293" s="6">
        <f t="shared" ref="AV293" si="3888">(M293-M292)/M292</f>
        <v>-1.2631267563969827E-2</v>
      </c>
      <c r="AW293" s="6">
        <f t="shared" ref="AW293" si="3889">(N293-N292)/N292</f>
        <v>3.0258285818132256E-2</v>
      </c>
      <c r="AX293" s="6">
        <f t="shared" ref="AX293" si="3890">(O293-O292)/O292</f>
        <v>1.3598834385624089E-2</v>
      </c>
      <c r="AZ293" s="2">
        <f t="shared" ref="AZ293" si="3891">E293/B293</f>
        <v>7.3464480717899544E-2</v>
      </c>
      <c r="BA293" s="17">
        <f t="shared" ref="BA293" si="3892">AF293/AE293</f>
        <v>9.323211803699348E-2</v>
      </c>
      <c r="BB293" s="2">
        <f t="shared" ref="BB293" si="3893">H293/E293</f>
        <v>1.5950711085135398E-2</v>
      </c>
      <c r="BC293" s="2">
        <f t="shared" ref="BC293" si="3894">(H293-J293)/E293</f>
        <v>1.3771186440677966E-2</v>
      </c>
      <c r="BD293" s="2">
        <f t="shared" ref="BD293" si="3895">J293/E293</f>
        <v>2.1795246444574323E-3</v>
      </c>
      <c r="BE293" s="2">
        <f t="shared" ref="BE293" si="3896">M293/E293</f>
        <v>0.40641437755698423</v>
      </c>
      <c r="BF293" s="2">
        <f t="shared" ref="BF293" si="3897">N293/E293</f>
        <v>0.55222335865965322</v>
      </c>
      <c r="BG293" s="2">
        <f t="shared" ref="BG293" si="3898">O293/E293</f>
        <v>2.5411552698227157E-2</v>
      </c>
      <c r="BH293" s="2">
        <f t="shared" ref="BH293" si="3899">I293/G293</f>
        <v>3.2604935424354241E-2</v>
      </c>
      <c r="BI293" s="2">
        <f t="shared" ref="BI293" si="3900">J293/G293</f>
        <v>5.160285977859779E-3</v>
      </c>
      <c r="BJ293" s="2">
        <f t="shared" ref="BJ293" si="3901">M293/G293</f>
        <v>0.96223477859778594</v>
      </c>
    </row>
    <row r="294" spans="1:62" ht="15" customHeight="1">
      <c r="A294" s="4">
        <v>44183</v>
      </c>
      <c r="B294">
        <f>Foglio1!S65</f>
        <v>1126037</v>
      </c>
      <c r="C294">
        <f>Foglio1!T65</f>
        <v>755132</v>
      </c>
      <c r="E294">
        <f>Foglio1!R65</f>
        <v>82859</v>
      </c>
      <c r="G294">
        <f>Foglio1!K65</f>
        <v>33865</v>
      </c>
      <c r="H294" s="5">
        <f>Foglio1!I65</f>
        <v>1273</v>
      </c>
      <c r="I294" s="5">
        <f>Foglio1!G65</f>
        <v>1091</v>
      </c>
      <c r="J294" s="5">
        <f>Foglio1!H65</f>
        <v>182</v>
      </c>
      <c r="K294" s="5">
        <f>Foglio1!V65</f>
        <v>19</v>
      </c>
      <c r="M294" s="5">
        <f>Foglio1!J65</f>
        <v>32592</v>
      </c>
      <c r="N294" s="5">
        <f>Foglio1!N65</f>
        <v>46885</v>
      </c>
      <c r="O294" s="5">
        <f>Foglio1!O65</f>
        <v>2109</v>
      </c>
      <c r="Q294">
        <f t="shared" ref="Q294" si="3902">H294+L294</f>
        <v>1273</v>
      </c>
      <c r="R294">
        <f t="shared" ref="R294" si="3903">Q294+N294+O294</f>
        <v>50267</v>
      </c>
      <c r="Z294">
        <f t="shared" ref="Z294" si="3904">N294</f>
        <v>46885</v>
      </c>
      <c r="AA294">
        <f t="shared" ref="AA294" si="3905">M294</f>
        <v>32592</v>
      </c>
      <c r="AB294">
        <f t="shared" ref="AB294" si="3906">H294</f>
        <v>1273</v>
      </c>
      <c r="AC294">
        <f t="shared" ref="AC294" si="3907">O294</f>
        <v>2109</v>
      </c>
      <c r="AE294" s="3">
        <f t="shared" ref="AE294" si="3908">B294-B293</f>
        <v>8109</v>
      </c>
      <c r="AF294" s="3">
        <f t="shared" ref="AF294" si="3909">E294-E293</f>
        <v>731</v>
      </c>
      <c r="AG294" s="3">
        <f t="shared" ref="AG294" si="3910">G294-G293</f>
        <v>-823</v>
      </c>
      <c r="AH294" s="3">
        <f t="shared" ref="AH294" si="3911">H294-H293</f>
        <v>-37</v>
      </c>
      <c r="AI294" s="3">
        <f t="shared" ref="AI294" si="3912">J294-J293</f>
        <v>3</v>
      </c>
      <c r="AJ294" s="3">
        <f t="shared" ref="AJ294" si="3913">M294-M293</f>
        <v>-786</v>
      </c>
      <c r="AK294" s="3">
        <f t="shared" ref="AK294" si="3914">N294-N293</f>
        <v>1532</v>
      </c>
      <c r="AL294" s="3">
        <f t="shared" ref="AL294" si="3915">O294-O293</f>
        <v>22</v>
      </c>
      <c r="AM294" s="3"/>
      <c r="AN294" s="3">
        <f t="shared" ref="AN294" si="3916">AE294-AF294</f>
        <v>7378</v>
      </c>
      <c r="AO294" s="3">
        <f t="shared" ref="AO294" si="3917">AF294</f>
        <v>731</v>
      </c>
      <c r="AQ294" s="6">
        <f t="shared" ref="AQ294" si="3918">(B294-B293)/B293</f>
        <v>7.2535977272239361E-3</v>
      </c>
      <c r="AR294" s="6">
        <f t="shared" ref="AR294" si="3919">(E294-E293)/E293</f>
        <v>8.9007403078121949E-3</v>
      </c>
      <c r="AS294" s="6">
        <f t="shared" ref="AS294" si="3920">(G294-G293)/G293</f>
        <v>-2.3725784132841328E-2</v>
      </c>
      <c r="AT294" s="6">
        <f t="shared" ref="AT294" si="3921">(H294-H293)/H293</f>
        <v>-2.8244274809160305E-2</v>
      </c>
      <c r="AU294" s="6">
        <f t="shared" ref="AU294" si="3922">(J294-J293)/J293</f>
        <v>1.6759776536312849E-2</v>
      </c>
      <c r="AV294" s="6">
        <f t="shared" ref="AV294" si="3923">(M294-M293)/M293</f>
        <v>-2.3548445083587992E-2</v>
      </c>
      <c r="AW294" s="6">
        <f t="shared" ref="AW294" si="3924">(N294-N293)/N293</f>
        <v>3.3779463321059244E-2</v>
      </c>
      <c r="AX294" s="6">
        <f t="shared" ref="AX294" si="3925">(O294-O293)/O293</f>
        <v>1.0541447053186392E-2</v>
      </c>
      <c r="AZ294" s="2">
        <f t="shared" ref="AZ294" si="3926">E294/B294</f>
        <v>7.3584615780831364E-2</v>
      </c>
      <c r="BA294" s="17">
        <f t="shared" ref="BA294" si="3927">AF294/AE294</f>
        <v>9.0146750524109018E-2</v>
      </c>
      <c r="BB294" s="2">
        <f t="shared" ref="BB294" si="3928">H294/E294</f>
        <v>1.5363448750286631E-2</v>
      </c>
      <c r="BC294" s="2">
        <f t="shared" ref="BC294" si="3929">(H294-J294)/E294</f>
        <v>1.3166946258101112E-2</v>
      </c>
      <c r="BD294" s="2">
        <f t="shared" ref="BD294" si="3930">J294/E294</f>
        <v>2.1965024921855201E-3</v>
      </c>
      <c r="BE294" s="2">
        <f t="shared" ref="BE294" si="3931">M294/E294</f>
        <v>0.39334290783137621</v>
      </c>
      <c r="BF294" s="2">
        <f t="shared" ref="BF294" si="3932">N294/E294</f>
        <v>0.56584076563801156</v>
      </c>
      <c r="BG294" s="2">
        <f t="shared" ref="BG294" si="3933">O294/E294</f>
        <v>2.5452877780325612E-2</v>
      </c>
      <c r="BH294" s="2">
        <f t="shared" ref="BH294" si="3934">I294/G294</f>
        <v>3.2216152369703231E-2</v>
      </c>
      <c r="BI294" s="2">
        <f t="shared" ref="BI294" si="3935">J294/G294</f>
        <v>5.3742802303262957E-3</v>
      </c>
      <c r="BJ294" s="2">
        <f t="shared" ref="BJ294" si="3936">M294/G294</f>
        <v>0.96240956739997052</v>
      </c>
    </row>
    <row r="295" spans="1:62" ht="15" customHeight="1">
      <c r="A295" s="4">
        <v>44184</v>
      </c>
      <c r="B295">
        <f>Foglio1!S66</f>
        <v>1133274</v>
      </c>
      <c r="C295">
        <f>Foglio1!T66</f>
        <v>759544</v>
      </c>
      <c r="E295">
        <f>Foglio1!R66</f>
        <v>83737</v>
      </c>
      <c r="G295">
        <f>Foglio1!K66</f>
        <v>33843</v>
      </c>
      <c r="H295" s="5">
        <f>Foglio1!I66</f>
        <v>1245</v>
      </c>
      <c r="I295" s="5">
        <f>Foglio1!G66</f>
        <v>1071</v>
      </c>
      <c r="J295" s="5">
        <f>Foglio1!H66</f>
        <v>174</v>
      </c>
      <c r="K295" s="5">
        <f>Foglio1!V66</f>
        <v>7</v>
      </c>
      <c r="M295" s="5">
        <f>Foglio1!J66</f>
        <v>32598</v>
      </c>
      <c r="N295" s="5">
        <f>Foglio1!N66</f>
        <v>47763</v>
      </c>
      <c r="O295" s="5">
        <f>Foglio1!O66</f>
        <v>2131</v>
      </c>
      <c r="Q295">
        <f t="shared" ref="Q295" si="3937">H295+L295</f>
        <v>1245</v>
      </c>
      <c r="R295">
        <f t="shared" ref="R295" si="3938">Q295+N295+O295</f>
        <v>51139</v>
      </c>
      <c r="Z295">
        <f t="shared" ref="Z295" si="3939">N295</f>
        <v>47763</v>
      </c>
      <c r="AA295">
        <f t="shared" ref="AA295" si="3940">M295</f>
        <v>32598</v>
      </c>
      <c r="AB295">
        <f t="shared" ref="AB295" si="3941">H295</f>
        <v>1245</v>
      </c>
      <c r="AC295">
        <f t="shared" ref="AC295" si="3942">O295</f>
        <v>2131</v>
      </c>
      <c r="AE295" s="3">
        <f t="shared" ref="AE295" si="3943">B295-B294</f>
        <v>7237</v>
      </c>
      <c r="AF295" s="3">
        <f t="shared" ref="AF295" si="3944">E295-E294</f>
        <v>878</v>
      </c>
      <c r="AG295" s="3">
        <f t="shared" ref="AG295" si="3945">G295-G294</f>
        <v>-22</v>
      </c>
      <c r="AH295" s="3">
        <f t="shared" ref="AH295" si="3946">H295-H294</f>
        <v>-28</v>
      </c>
      <c r="AI295" s="3">
        <f t="shared" ref="AI295" si="3947">J295-J294</f>
        <v>-8</v>
      </c>
      <c r="AJ295" s="3">
        <f t="shared" ref="AJ295" si="3948">M295-M294</f>
        <v>6</v>
      </c>
      <c r="AK295" s="3">
        <f t="shared" ref="AK295" si="3949">N295-N294</f>
        <v>878</v>
      </c>
      <c r="AL295" s="3">
        <f t="shared" ref="AL295" si="3950">O295-O294</f>
        <v>22</v>
      </c>
      <c r="AM295" s="3"/>
      <c r="AN295" s="3">
        <f t="shared" ref="AN295" si="3951">AE295-AF295</f>
        <v>6359</v>
      </c>
      <c r="AO295" s="3">
        <f t="shared" ref="AO295" si="3952">AF295</f>
        <v>878</v>
      </c>
      <c r="AQ295" s="6">
        <f t="shared" ref="AQ295" si="3953">(B295-B294)/B294</f>
        <v>6.4269646556907103E-3</v>
      </c>
      <c r="AR295" s="6">
        <f t="shared" ref="AR295" si="3954">(E295-E294)/E294</f>
        <v>1.0596314220543333E-2</v>
      </c>
      <c r="AS295" s="6">
        <f t="shared" ref="AS295" si="3955">(G295-G294)/G294</f>
        <v>-6.4963826959988193E-4</v>
      </c>
      <c r="AT295" s="6">
        <f t="shared" ref="AT295" si="3956">(H295-H294)/H294</f>
        <v>-2.199528672427337E-2</v>
      </c>
      <c r="AU295" s="6">
        <f t="shared" ref="AU295" si="3957">(J295-J294)/J294</f>
        <v>-4.3956043956043959E-2</v>
      </c>
      <c r="AV295" s="6">
        <f t="shared" ref="AV295" si="3958">(M295-M294)/M294</f>
        <v>1.8409425625920471E-4</v>
      </c>
      <c r="AW295" s="6">
        <f t="shared" ref="AW295" si="3959">(N295-N294)/N294</f>
        <v>1.8726671643382747E-2</v>
      </c>
      <c r="AX295" s="6">
        <f t="shared" ref="AX295" si="3960">(O295-O294)/O294</f>
        <v>1.0431484115694643E-2</v>
      </c>
      <c r="AZ295" s="2">
        <f t="shared" ref="AZ295" si="3961">E295/B295</f>
        <v>7.3889456565667255E-2</v>
      </c>
      <c r="BA295" s="17">
        <f t="shared" ref="BA295" si="3962">AF295/AE295</f>
        <v>0.12132098936023214</v>
      </c>
      <c r="BB295" s="2">
        <f t="shared" ref="BB295" si="3963">H295/E295</f>
        <v>1.48679795072668E-2</v>
      </c>
      <c r="BC295" s="2">
        <f t="shared" ref="BC295" si="3964">(H295-J295)/E295</f>
        <v>1.2790045021913849E-2</v>
      </c>
      <c r="BD295" s="2">
        <f t="shared" ref="BD295" si="3965">J295/E295</f>
        <v>2.0779344853529501E-3</v>
      </c>
      <c r="BE295" s="2">
        <f t="shared" ref="BE295" si="3966">M295/E295</f>
        <v>0.38929027789388204</v>
      </c>
      <c r="BF295" s="2">
        <f t="shared" ref="BF295" si="3967">N295/E295</f>
        <v>0.57039301622938487</v>
      </c>
      <c r="BG295" s="2">
        <f t="shared" ref="BG295" si="3968">O295/E295</f>
        <v>2.5448726369466306E-2</v>
      </c>
      <c r="BH295" s="2">
        <f t="shared" ref="BH295" si="3969">I295/G295</f>
        <v>3.1646130662175337E-2</v>
      </c>
      <c r="BI295" s="2">
        <f t="shared" ref="BI295" si="3970">J295/G295</f>
        <v>5.1413881748071976E-3</v>
      </c>
      <c r="BJ295" s="2">
        <f t="shared" ref="BJ295" si="3971">M295/G295</f>
        <v>0.9632124811630175</v>
      </c>
    </row>
    <row r="296" spans="1:62" ht="15" customHeight="1">
      <c r="A296" s="4">
        <v>44185</v>
      </c>
      <c r="B296">
        <f>Foglio1!S67</f>
        <v>1140383</v>
      </c>
      <c r="C296">
        <f>Foglio1!T67</f>
        <v>764128</v>
      </c>
      <c r="E296">
        <f>Foglio1!R67</f>
        <v>84529</v>
      </c>
      <c r="G296">
        <f>Foglio1!K67</f>
        <v>33883</v>
      </c>
      <c r="H296" s="5">
        <f>Foglio1!I67</f>
        <v>1254</v>
      </c>
      <c r="I296" s="5">
        <f>Foglio1!G67</f>
        <v>1076</v>
      </c>
      <c r="J296" s="5">
        <f>Foglio1!H67</f>
        <v>178</v>
      </c>
      <c r="K296" s="5">
        <f>Foglio1!V67</f>
        <v>13</v>
      </c>
      <c r="M296" s="5">
        <f>Foglio1!J67</f>
        <v>32629</v>
      </c>
      <c r="N296" s="5">
        <f>Foglio1!N67</f>
        <v>48491</v>
      </c>
      <c r="O296" s="5">
        <f>Foglio1!O67</f>
        <v>2155</v>
      </c>
      <c r="Q296">
        <f t="shared" ref="Q296" si="3972">H296+L296</f>
        <v>1254</v>
      </c>
      <c r="R296">
        <f t="shared" ref="R296" si="3973">Q296+N296+O296</f>
        <v>51900</v>
      </c>
      <c r="Z296">
        <f t="shared" ref="Z296" si="3974">N296</f>
        <v>48491</v>
      </c>
      <c r="AA296">
        <f t="shared" ref="AA296" si="3975">M296</f>
        <v>32629</v>
      </c>
      <c r="AB296">
        <f t="shared" ref="AB296" si="3976">H296</f>
        <v>1254</v>
      </c>
      <c r="AC296">
        <f t="shared" ref="AC296" si="3977">O296</f>
        <v>2155</v>
      </c>
      <c r="AE296" s="3">
        <f t="shared" ref="AE296" si="3978">B296-B295</f>
        <v>7109</v>
      </c>
      <c r="AF296" s="3">
        <f t="shared" ref="AF296" si="3979">E296-E295</f>
        <v>792</v>
      </c>
      <c r="AG296" s="3">
        <f t="shared" ref="AG296" si="3980">G296-G295</f>
        <v>40</v>
      </c>
      <c r="AH296" s="3">
        <f t="shared" ref="AH296" si="3981">H296-H295</f>
        <v>9</v>
      </c>
      <c r="AI296" s="3">
        <f t="shared" ref="AI296" si="3982">J296-J295</f>
        <v>4</v>
      </c>
      <c r="AJ296" s="3">
        <f t="shared" ref="AJ296" si="3983">M296-M295</f>
        <v>31</v>
      </c>
      <c r="AK296" s="3">
        <f t="shared" ref="AK296" si="3984">N296-N295</f>
        <v>728</v>
      </c>
      <c r="AL296" s="3">
        <f t="shared" ref="AL296" si="3985">O296-O295</f>
        <v>24</v>
      </c>
      <c r="AM296" s="3"/>
      <c r="AN296" s="3">
        <f t="shared" ref="AN296" si="3986">AE296-AF296</f>
        <v>6317</v>
      </c>
      <c r="AO296" s="3">
        <f t="shared" ref="AO296" si="3987">AF296</f>
        <v>792</v>
      </c>
      <c r="AQ296" s="6">
        <f t="shared" ref="AQ296" si="3988">(B296-B295)/B295</f>
        <v>6.2729754675391828E-3</v>
      </c>
      <c r="AR296" s="6">
        <f t="shared" ref="AR296" si="3989">(E296-E295)/E295</f>
        <v>9.4581845540203258E-3</v>
      </c>
      <c r="AS296" s="6">
        <f t="shared" ref="AS296" si="3990">(G296-G295)/G295</f>
        <v>1.1819283160476317E-3</v>
      </c>
      <c r="AT296" s="6">
        <f t="shared" ref="AT296" si="3991">(H296-H295)/H295</f>
        <v>7.2289156626506026E-3</v>
      </c>
      <c r="AU296" s="6">
        <f t="shared" ref="AU296" si="3992">(J296-J295)/J295</f>
        <v>2.2988505747126436E-2</v>
      </c>
      <c r="AV296" s="6">
        <f t="shared" ref="AV296" si="3993">(M296-M295)/M295</f>
        <v>9.5097858764341375E-4</v>
      </c>
      <c r="AW296" s="6">
        <f t="shared" ref="AW296" si="3994">(N296-N295)/N295</f>
        <v>1.5241923664761426E-2</v>
      </c>
      <c r="AX296" s="6">
        <f t="shared" ref="AX296" si="3995">(O296-O295)/O295</f>
        <v>1.1262318160488035E-2</v>
      </c>
      <c r="AZ296" s="2">
        <f t="shared" ref="AZ296" si="3996">E296/B296</f>
        <v>7.4123342771682851E-2</v>
      </c>
      <c r="BA296" s="17">
        <f t="shared" ref="BA296" si="3997">AF296/AE296</f>
        <v>0.11140807427204952</v>
      </c>
      <c r="BB296" s="2">
        <f t="shared" ref="BB296" si="3998">H296/E296</f>
        <v>1.483514533473719E-2</v>
      </c>
      <c r="BC296" s="2">
        <f t="shared" ref="BC296" si="3999">(H296-J296)/E296</f>
        <v>1.2729359154846265E-2</v>
      </c>
      <c r="BD296" s="2">
        <f t="shared" ref="BD296" si="4000">J296/E296</f>
        <v>2.1057861798909252E-3</v>
      </c>
      <c r="BE296" s="2">
        <f t="shared" ref="BE296" si="4001">M296/E296</f>
        <v>0.38600953518910669</v>
      </c>
      <c r="BF296" s="2">
        <f t="shared" ref="BF296" si="4002">N296/E296</f>
        <v>0.57366111038815082</v>
      </c>
      <c r="BG296" s="2">
        <f t="shared" ref="BG296" si="4003">O296/E296</f>
        <v>2.5494209088005301E-2</v>
      </c>
      <c r="BH296" s="2">
        <f t="shared" ref="BH296" si="4004">I296/G296</f>
        <v>3.1756337986600949E-2</v>
      </c>
      <c r="BI296" s="2">
        <f t="shared" ref="BI296" si="4005">J296/G296</f>
        <v>5.2533718974116812E-3</v>
      </c>
      <c r="BJ296" s="2">
        <f t="shared" ref="BJ296" si="4006">M296/G296</f>
        <v>0.96299029011598736</v>
      </c>
    </row>
    <row r="297" spans="1:62" ht="15" customHeight="1">
      <c r="A297" s="4">
        <v>44186</v>
      </c>
      <c r="B297">
        <f>Foglio1!S68</f>
        <v>1146599</v>
      </c>
      <c r="C297">
        <f>Foglio1!T68</f>
        <v>768070</v>
      </c>
      <c r="E297">
        <f>Foglio1!R68</f>
        <v>85198</v>
      </c>
      <c r="G297">
        <f>Foglio1!K68</f>
        <v>33903</v>
      </c>
      <c r="H297" s="5">
        <f>Foglio1!I68</f>
        <v>1267</v>
      </c>
      <c r="I297" s="5">
        <f>Foglio1!G68</f>
        <v>1086</v>
      </c>
      <c r="J297" s="5">
        <f>Foglio1!H68</f>
        <v>181</v>
      </c>
      <c r="K297" s="5">
        <f>Foglio1!V68</f>
        <v>16</v>
      </c>
      <c r="M297" s="5">
        <f>Foglio1!J68</f>
        <v>32636</v>
      </c>
      <c r="N297" s="5">
        <f>Foglio1!N68</f>
        <v>49114</v>
      </c>
      <c r="O297" s="5">
        <f>Foglio1!O68</f>
        <v>2181</v>
      </c>
      <c r="Q297">
        <f t="shared" ref="Q297" si="4007">H297+L297</f>
        <v>1267</v>
      </c>
      <c r="R297">
        <f t="shared" ref="R297" si="4008">Q297+N297+O297</f>
        <v>52562</v>
      </c>
      <c r="Z297">
        <f t="shared" ref="Z297" si="4009">N297</f>
        <v>49114</v>
      </c>
      <c r="AA297">
        <f t="shared" ref="AA297" si="4010">M297</f>
        <v>32636</v>
      </c>
      <c r="AB297">
        <f t="shared" ref="AB297" si="4011">H297</f>
        <v>1267</v>
      </c>
      <c r="AC297">
        <f t="shared" ref="AC297" si="4012">O297</f>
        <v>2181</v>
      </c>
      <c r="AE297" s="3">
        <f t="shared" ref="AE297" si="4013">B297-B296</f>
        <v>6216</v>
      </c>
      <c r="AF297" s="3">
        <f t="shared" ref="AF297" si="4014">E297-E296</f>
        <v>669</v>
      </c>
      <c r="AG297" s="3">
        <f t="shared" ref="AG297" si="4015">G297-G296</f>
        <v>20</v>
      </c>
      <c r="AH297" s="3">
        <f t="shared" ref="AH297" si="4016">H297-H296</f>
        <v>13</v>
      </c>
      <c r="AI297" s="3">
        <f t="shared" ref="AI297" si="4017">J297-J296</f>
        <v>3</v>
      </c>
      <c r="AJ297" s="3">
        <f t="shared" ref="AJ297" si="4018">M297-M296</f>
        <v>7</v>
      </c>
      <c r="AK297" s="3">
        <f t="shared" ref="AK297" si="4019">N297-N296</f>
        <v>623</v>
      </c>
      <c r="AL297" s="3">
        <f t="shared" ref="AL297" si="4020">O297-O296</f>
        <v>26</v>
      </c>
      <c r="AM297" s="3"/>
      <c r="AN297" s="3">
        <f t="shared" ref="AN297" si="4021">AE297-AF297</f>
        <v>5547</v>
      </c>
      <c r="AO297" s="3">
        <f t="shared" ref="AO297" si="4022">AF297</f>
        <v>669</v>
      </c>
      <c r="AQ297" s="6">
        <f t="shared" ref="AQ297" si="4023">(B297-B296)/B296</f>
        <v>5.4508003013022822E-3</v>
      </c>
      <c r="AR297" s="6">
        <f t="shared" ref="AR297" si="4024">(E297-E296)/E296</f>
        <v>7.9144435637473528E-3</v>
      </c>
      <c r="AS297" s="6">
        <f t="shared" ref="AS297" si="4025">(G297-G296)/G296</f>
        <v>5.9026650532715522E-4</v>
      </c>
      <c r="AT297" s="6">
        <f t="shared" ref="AT297" si="4026">(H297-H296)/H296</f>
        <v>1.036682615629984E-2</v>
      </c>
      <c r="AU297" s="6">
        <f t="shared" ref="AU297" si="4027">(J297-J296)/J296</f>
        <v>1.6853932584269662E-2</v>
      </c>
      <c r="AV297" s="6">
        <f t="shared" ref="AV297" si="4028">(M297-M296)/M296</f>
        <v>2.1453308406632138E-4</v>
      </c>
      <c r="AW297" s="6">
        <f t="shared" ref="AW297" si="4029">(N297-N296)/N296</f>
        <v>1.2847744942360437E-2</v>
      </c>
      <c r="AX297" s="6">
        <f t="shared" ref="AX297" si="4030">(O297-O296)/O296</f>
        <v>1.2064965197215777E-2</v>
      </c>
      <c r="AZ297" s="2">
        <f t="shared" ref="AZ297" si="4031">E297/B297</f>
        <v>7.4304966252368959E-2</v>
      </c>
      <c r="BA297" s="17">
        <f t="shared" ref="BA297" si="4032">AF297/AE297</f>
        <v>0.10762548262548262</v>
      </c>
      <c r="BB297" s="2">
        <f t="shared" ref="BB297" si="4033">H297/E297</f>
        <v>1.4871241108946219E-2</v>
      </c>
      <c r="BC297" s="2">
        <f t="shared" ref="BC297" si="4034">(H297-J297)/E297</f>
        <v>1.2746778093382474E-2</v>
      </c>
      <c r="BD297" s="2">
        <f t="shared" ref="BD297" si="4035">J297/E297</f>
        <v>2.1244630155637457E-3</v>
      </c>
      <c r="BE297" s="2">
        <f t="shared" ref="BE297" si="4036">M297/E297</f>
        <v>0.383060635226179</v>
      </c>
      <c r="BF297" s="2">
        <f t="shared" ref="BF297" si="4037">N297/E297</f>
        <v>0.57646893119556797</v>
      </c>
      <c r="BG297" s="2">
        <f t="shared" ref="BG297" si="4038">O297/E297</f>
        <v>2.5599192469306791E-2</v>
      </c>
      <c r="BH297" s="2">
        <f t="shared" ref="BH297" si="4039">I297/G297</f>
        <v>3.2032563489956638E-2</v>
      </c>
      <c r="BI297" s="2">
        <f t="shared" ref="BI297" si="4040">J297/G297</f>
        <v>5.3387605816594399E-3</v>
      </c>
      <c r="BJ297" s="2">
        <f t="shared" ref="BJ297" si="4041">M297/G297</f>
        <v>0.96262867592838397</v>
      </c>
    </row>
    <row r="298" spans="1:62" ht="15" customHeight="1">
      <c r="A298" s="4">
        <v>44187</v>
      </c>
      <c r="B298">
        <f>Foglio1!S69</f>
        <v>1155288</v>
      </c>
      <c r="C298">
        <f>Foglio1!T69</f>
        <v>773208</v>
      </c>
      <c r="E298">
        <f>Foglio1!R69</f>
        <v>86092</v>
      </c>
      <c r="G298">
        <f>Foglio1!K69</f>
        <v>33492</v>
      </c>
      <c r="H298" s="5">
        <f>Foglio1!I69</f>
        <v>1235</v>
      </c>
      <c r="I298" s="5">
        <f>Foglio1!G69</f>
        <v>1059</v>
      </c>
      <c r="J298" s="5">
        <f>Foglio1!H69</f>
        <v>176</v>
      </c>
      <c r="K298" s="5">
        <f>Foglio1!V69</f>
        <v>7</v>
      </c>
      <c r="M298" s="5">
        <f>Foglio1!J69</f>
        <v>32257</v>
      </c>
      <c r="N298" s="5">
        <f>Foglio1!N69</f>
        <v>50397</v>
      </c>
      <c r="O298" s="5">
        <f>Foglio1!O69</f>
        <v>2203</v>
      </c>
      <c r="Q298">
        <f t="shared" ref="Q298" si="4042">H298+L298</f>
        <v>1235</v>
      </c>
      <c r="R298">
        <f t="shared" ref="R298" si="4043">Q298+N298+O298</f>
        <v>53835</v>
      </c>
      <c r="Z298">
        <f t="shared" ref="Z298" si="4044">N298</f>
        <v>50397</v>
      </c>
      <c r="AA298">
        <f t="shared" ref="AA298" si="4045">M298</f>
        <v>32257</v>
      </c>
      <c r="AB298">
        <f t="shared" ref="AB298" si="4046">H298</f>
        <v>1235</v>
      </c>
      <c r="AC298">
        <f t="shared" ref="AC298" si="4047">O298</f>
        <v>2203</v>
      </c>
      <c r="AE298" s="3">
        <f t="shared" ref="AE298" si="4048">B298-B297</f>
        <v>8689</v>
      </c>
      <c r="AF298" s="3">
        <f t="shared" ref="AF298" si="4049">E298-E297</f>
        <v>894</v>
      </c>
      <c r="AG298" s="3">
        <f t="shared" ref="AG298" si="4050">G298-G297</f>
        <v>-411</v>
      </c>
      <c r="AH298" s="3">
        <f t="shared" ref="AH298" si="4051">H298-H297</f>
        <v>-32</v>
      </c>
      <c r="AI298" s="3">
        <f t="shared" ref="AI298" si="4052">J298-J297</f>
        <v>-5</v>
      </c>
      <c r="AJ298" s="3">
        <f t="shared" ref="AJ298" si="4053">M298-M297</f>
        <v>-379</v>
      </c>
      <c r="AK298" s="3">
        <f t="shared" ref="AK298" si="4054">N298-N297</f>
        <v>1283</v>
      </c>
      <c r="AL298" s="3">
        <f t="shared" ref="AL298" si="4055">O298-O297</f>
        <v>22</v>
      </c>
      <c r="AM298" s="3"/>
      <c r="AN298" s="3">
        <f t="shared" ref="AN298" si="4056">AE298-AF298</f>
        <v>7795</v>
      </c>
      <c r="AO298" s="3">
        <f t="shared" ref="AO298" si="4057">AF298</f>
        <v>894</v>
      </c>
      <c r="AQ298" s="6">
        <f t="shared" ref="AQ298" si="4058">(B298-B297)/B297</f>
        <v>7.5780634729316872E-3</v>
      </c>
      <c r="AR298" s="6">
        <f t="shared" ref="AR298" si="4059">(E298-E297)/E297</f>
        <v>1.0493204065823141E-2</v>
      </c>
      <c r="AS298" s="6">
        <f t="shared" ref="AS298" si="4060">(G298-G297)/G297</f>
        <v>-1.2122820989292984E-2</v>
      </c>
      <c r="AT298" s="6">
        <f t="shared" ref="AT298" si="4061">(H298-H297)/H297</f>
        <v>-2.5256511444356748E-2</v>
      </c>
      <c r="AU298" s="6">
        <f t="shared" ref="AU298" si="4062">(J298-J297)/J297</f>
        <v>-2.7624309392265192E-2</v>
      </c>
      <c r="AV298" s="6">
        <f t="shared" ref="AV298" si="4063">(M298-M297)/M297</f>
        <v>-1.1612942762593455E-2</v>
      </c>
      <c r="AW298" s="6">
        <f t="shared" ref="AW298" si="4064">(N298-N297)/N297</f>
        <v>2.6122897748096265E-2</v>
      </c>
      <c r="AX298" s="6">
        <f t="shared" ref="AX298" si="4065">(O298-O297)/O297</f>
        <v>1.0087116001834021E-2</v>
      </c>
      <c r="AZ298" s="2">
        <f t="shared" ref="AZ298" si="4066">E298/B298</f>
        <v>7.4519946541468443E-2</v>
      </c>
      <c r="BA298" s="17">
        <f t="shared" ref="BA298" si="4067">AF298/AE298</f>
        <v>0.10288870986304523</v>
      </c>
      <c r="BB298" s="2">
        <f t="shared" ref="BB298" si="4068">H298/E298</f>
        <v>1.4345119174836222E-2</v>
      </c>
      <c r="BC298" s="2">
        <f t="shared" ref="BC298" si="4069">(H298-J298)/E298</f>
        <v>1.2300794498908144E-2</v>
      </c>
      <c r="BD298" s="2">
        <f t="shared" ref="BD298" si="4070">J298/E298</f>
        <v>2.0443246759280771E-3</v>
      </c>
      <c r="BE298" s="2">
        <f t="shared" ref="BE298" si="4071">M298/E298</f>
        <v>0.37468057426938622</v>
      </c>
      <c r="BF298" s="2">
        <f t="shared" ref="BF298" si="4072">N298/E298</f>
        <v>0.58538540166333686</v>
      </c>
      <c r="BG298" s="2">
        <f t="shared" ref="BG298" si="4073">O298/E298</f>
        <v>2.5588904892440645E-2</v>
      </c>
      <c r="BH298" s="2">
        <f t="shared" ref="BH298" si="4074">I298/G298</f>
        <v>3.1619491221784306E-2</v>
      </c>
      <c r="BI298" s="2">
        <f t="shared" ref="BI298" si="4075">J298/G298</f>
        <v>5.2549862653768062E-3</v>
      </c>
      <c r="BJ298" s="2">
        <f t="shared" ref="BJ298" si="4076">M298/G298</f>
        <v>0.96312552251283889</v>
      </c>
    </row>
    <row r="299" spans="1:62" ht="15" customHeight="1">
      <c r="A299" s="4">
        <v>44188</v>
      </c>
      <c r="B299">
        <f>Foglio1!S70</f>
        <v>1164552</v>
      </c>
      <c r="C299">
        <f>Foglio1!T70</f>
        <v>779017</v>
      </c>
      <c r="E299">
        <f>Foglio1!R70</f>
        <v>87024</v>
      </c>
      <c r="G299">
        <f>Foglio1!K70</f>
        <v>33614</v>
      </c>
      <c r="H299" s="5">
        <f>Foglio1!I70</f>
        <v>1204</v>
      </c>
      <c r="I299" s="5">
        <f>Foglio1!G70</f>
        <v>1028</v>
      </c>
      <c r="J299" s="5">
        <f>Foglio1!H70</f>
        <v>176</v>
      </c>
      <c r="K299" s="5">
        <f>Foglio1!V70</f>
        <v>6</v>
      </c>
      <c r="M299" s="5">
        <f>Foglio1!J70</f>
        <v>32410</v>
      </c>
      <c r="N299" s="5">
        <f>Foglio1!N70</f>
        <v>51197</v>
      </c>
      <c r="O299" s="5">
        <f>Foglio1!O70</f>
        <v>2213</v>
      </c>
      <c r="Q299">
        <f t="shared" ref="Q299" si="4077">H299+L299</f>
        <v>1204</v>
      </c>
      <c r="R299">
        <f t="shared" ref="R299" si="4078">Q299+N299+O299</f>
        <v>54614</v>
      </c>
      <c r="Z299">
        <f t="shared" ref="Z299" si="4079">N299</f>
        <v>51197</v>
      </c>
      <c r="AA299">
        <f t="shared" ref="AA299" si="4080">M299</f>
        <v>32410</v>
      </c>
      <c r="AB299">
        <f t="shared" ref="AB299" si="4081">H299</f>
        <v>1204</v>
      </c>
      <c r="AC299">
        <f t="shared" ref="AC299" si="4082">O299</f>
        <v>2213</v>
      </c>
      <c r="AE299" s="3">
        <f t="shared" ref="AE299" si="4083">B299-B298</f>
        <v>9264</v>
      </c>
      <c r="AF299" s="3">
        <f t="shared" ref="AF299" si="4084">E299-E298</f>
        <v>932</v>
      </c>
      <c r="AG299" s="3">
        <f t="shared" ref="AG299" si="4085">G299-G298</f>
        <v>122</v>
      </c>
      <c r="AH299" s="3">
        <f t="shared" ref="AH299" si="4086">H299-H298</f>
        <v>-31</v>
      </c>
      <c r="AI299" s="3">
        <f t="shared" ref="AI299" si="4087">J299-J298</f>
        <v>0</v>
      </c>
      <c r="AJ299" s="3">
        <f t="shared" ref="AJ299" si="4088">M299-M298</f>
        <v>153</v>
      </c>
      <c r="AK299" s="3">
        <f t="shared" ref="AK299" si="4089">N299-N298</f>
        <v>800</v>
      </c>
      <c r="AL299" s="3">
        <f t="shared" ref="AL299" si="4090">O299-O298</f>
        <v>10</v>
      </c>
      <c r="AM299" s="3"/>
      <c r="AN299" s="3">
        <f t="shared" ref="AN299" si="4091">AE299-AF299</f>
        <v>8332</v>
      </c>
      <c r="AO299" s="3">
        <f t="shared" ref="AO299" si="4092">AF299</f>
        <v>932</v>
      </c>
      <c r="AQ299" s="6">
        <f t="shared" ref="AQ299" si="4093">(B299-B298)/B298</f>
        <v>8.0187797328458363E-3</v>
      </c>
      <c r="AR299" s="6">
        <f t="shared" ref="AR299" si="4094">(E299-E298)/E298</f>
        <v>1.0825628397528226E-2</v>
      </c>
      <c r="AS299" s="6">
        <f t="shared" ref="AS299" si="4095">(G299-G298)/G298</f>
        <v>3.6426609339543772E-3</v>
      </c>
      <c r="AT299" s="6">
        <f t="shared" ref="AT299" si="4096">(H299-H298)/H298</f>
        <v>-2.5101214574898785E-2</v>
      </c>
      <c r="AU299" s="6">
        <f t="shared" ref="AU299" si="4097">(J299-J298)/J298</f>
        <v>0</v>
      </c>
      <c r="AV299" s="6">
        <f t="shared" ref="AV299" si="4098">(M299-M298)/M298</f>
        <v>4.7431565241652972E-3</v>
      </c>
      <c r="AW299" s="6">
        <f t="shared" ref="AW299" si="4099">(N299-N298)/N298</f>
        <v>1.5873960751632041E-2</v>
      </c>
      <c r="AX299" s="6">
        <f t="shared" ref="AX299" si="4100">(O299-O298)/O298</f>
        <v>4.5392646391284614E-3</v>
      </c>
      <c r="AZ299" s="2">
        <f t="shared" ref="AZ299" si="4101">E299/B299</f>
        <v>7.4727448838695046E-2</v>
      </c>
      <c r="BA299" s="17">
        <f t="shared" ref="BA299" si="4102">AF299/AE299</f>
        <v>0.10060449050086356</v>
      </c>
      <c r="BB299" s="2">
        <f t="shared" ref="BB299" si="4103">H299/E299</f>
        <v>1.3835263835263836E-2</v>
      </c>
      <c r="BC299" s="2">
        <f t="shared" ref="BC299" si="4104">(H299-J299)/E299</f>
        <v>1.1812833241404671E-2</v>
      </c>
      <c r="BD299" s="2">
        <f t="shared" ref="BD299" si="4105">J299/E299</f>
        <v>2.0224305938591654E-3</v>
      </c>
      <c r="BE299" s="2">
        <f t="shared" ref="BE299" si="4106">M299/E299</f>
        <v>0.37242599742599741</v>
      </c>
      <c r="BF299" s="2">
        <f t="shared" ref="BF299" si="4107">N299/E299</f>
        <v>0.58830897223754364</v>
      </c>
      <c r="BG299" s="2">
        <f t="shared" ref="BG299" si="4108">O299/E299</f>
        <v>2.5429766501195071E-2</v>
      </c>
      <c r="BH299" s="2">
        <f t="shared" ref="BH299" si="4109">I299/G299</f>
        <v>3.0582495388826084E-2</v>
      </c>
      <c r="BI299" s="2">
        <f t="shared" ref="BI299" si="4110">J299/G299</f>
        <v>5.2359136074254771E-3</v>
      </c>
      <c r="BJ299" s="2">
        <f t="shared" ref="BJ299" si="4111">M299/G299</f>
        <v>0.96418159100374845</v>
      </c>
    </row>
    <row r="300" spans="1:62" ht="15" customHeight="1">
      <c r="A300" s="4">
        <v>44189</v>
      </c>
      <c r="B300">
        <f>Foglio1!S71</f>
        <v>1172687</v>
      </c>
      <c r="C300">
        <f>Foglio1!T71</f>
        <v>783825</v>
      </c>
      <c r="E300">
        <f>Foglio1!R71</f>
        <v>87877</v>
      </c>
      <c r="G300">
        <f>Foglio1!K71</f>
        <v>33380</v>
      </c>
      <c r="H300" s="5">
        <f>Foglio1!I71</f>
        <v>1181</v>
      </c>
      <c r="I300" s="5">
        <f>Foglio1!G71</f>
        <v>1008</v>
      </c>
      <c r="J300" s="5">
        <f>Foglio1!H71</f>
        <v>173</v>
      </c>
      <c r="K300" s="5">
        <f>Foglio1!V71</f>
        <v>16</v>
      </c>
      <c r="M300" s="5">
        <f>Foglio1!J71</f>
        <v>32199</v>
      </c>
      <c r="N300" s="5">
        <f>Foglio1!N71</f>
        <v>52258</v>
      </c>
      <c r="O300" s="5">
        <f>Foglio1!O71</f>
        <v>2239</v>
      </c>
      <c r="Q300">
        <f t="shared" ref="Q300" si="4112">H300+L300</f>
        <v>1181</v>
      </c>
      <c r="R300">
        <f t="shared" ref="R300" si="4113">Q300+N300+O300</f>
        <v>55678</v>
      </c>
      <c r="Z300">
        <f t="shared" ref="Z300" si="4114">N300</f>
        <v>52258</v>
      </c>
      <c r="AA300">
        <f t="shared" ref="AA300" si="4115">M300</f>
        <v>32199</v>
      </c>
      <c r="AB300">
        <f t="shared" ref="AB300" si="4116">H300</f>
        <v>1181</v>
      </c>
      <c r="AC300">
        <f t="shared" ref="AC300" si="4117">O300</f>
        <v>2239</v>
      </c>
      <c r="AE300" s="3">
        <f t="shared" ref="AE300" si="4118">B300-B299</f>
        <v>8135</v>
      </c>
      <c r="AF300" s="3">
        <f t="shared" ref="AF300" si="4119">E300-E299</f>
        <v>853</v>
      </c>
      <c r="AG300" s="3">
        <f t="shared" ref="AG300" si="4120">G300-G299</f>
        <v>-234</v>
      </c>
      <c r="AH300" s="3">
        <f t="shared" ref="AH300" si="4121">H300-H299</f>
        <v>-23</v>
      </c>
      <c r="AI300" s="3">
        <f t="shared" ref="AI300" si="4122">J300-J299</f>
        <v>-3</v>
      </c>
      <c r="AJ300" s="3">
        <f t="shared" ref="AJ300" si="4123">M300-M299</f>
        <v>-211</v>
      </c>
      <c r="AK300" s="3">
        <f t="shared" ref="AK300" si="4124">N300-N299</f>
        <v>1061</v>
      </c>
      <c r="AL300" s="3">
        <f t="shared" ref="AL300" si="4125">O300-O299</f>
        <v>26</v>
      </c>
      <c r="AM300" s="3"/>
      <c r="AN300" s="3">
        <f t="shared" ref="AN300" si="4126">AE300-AF300</f>
        <v>7282</v>
      </c>
      <c r="AO300" s="3">
        <f t="shared" ref="AO300" si="4127">AF300</f>
        <v>853</v>
      </c>
      <c r="AQ300" s="6">
        <f t="shared" ref="AQ300" si="4128">(B300-B299)/B299</f>
        <v>6.985518894819639E-3</v>
      </c>
      <c r="AR300" s="6">
        <f t="shared" ref="AR300" si="4129">(E300-E299)/E299</f>
        <v>9.8018937304651596E-3</v>
      </c>
      <c r="AS300" s="6">
        <f t="shared" ref="AS300" si="4130">(G300-G299)/G299</f>
        <v>-6.9613851371452375E-3</v>
      </c>
      <c r="AT300" s="6">
        <f t="shared" ref="AT300" si="4131">(H300-H299)/H299</f>
        <v>-1.9102990033222592E-2</v>
      </c>
      <c r="AU300" s="6">
        <f t="shared" ref="AU300" si="4132">(J300-J299)/J299</f>
        <v>-1.7045454545454544E-2</v>
      </c>
      <c r="AV300" s="6">
        <f t="shared" ref="AV300" si="4133">(M300-M299)/M299</f>
        <v>-6.5103363159518665E-3</v>
      </c>
      <c r="AW300" s="6">
        <f t="shared" ref="AW300" si="4134">(N300-N299)/N299</f>
        <v>2.072387053928941E-2</v>
      </c>
      <c r="AX300" s="6">
        <f t="shared" ref="AX300" si="4135">(O300-O299)/O299</f>
        <v>1.1748757342973339E-2</v>
      </c>
      <c r="AZ300" s="2">
        <f t="shared" ref="AZ300" si="4136">E300/B300</f>
        <v>7.4936449367989919E-2</v>
      </c>
      <c r="BA300" s="17">
        <f t="shared" ref="BA300" si="4137">AF300/AE300</f>
        <v>0.10485556238475723</v>
      </c>
      <c r="BB300" s="2">
        <f t="shared" ref="BB300" si="4138">H300/E300</f>
        <v>1.3439238936240426E-2</v>
      </c>
      <c r="BC300" s="2">
        <f t="shared" ref="BC300" si="4139">(H300-J300)/E300</f>
        <v>1.1470578194521889E-2</v>
      </c>
      <c r="BD300" s="2">
        <f t="shared" ref="BD300" si="4140">J300/E300</f>
        <v>1.9686607417185383E-3</v>
      </c>
      <c r="BE300" s="2">
        <f t="shared" ref="BE300" si="4141">M300/E300</f>
        <v>0.36640986833870071</v>
      </c>
      <c r="BF300" s="2">
        <f t="shared" ref="BF300" si="4142">N300/E300</f>
        <v>0.59467209850131431</v>
      </c>
      <c r="BG300" s="2">
        <f t="shared" ref="BG300" si="4143">O300/E300</f>
        <v>2.5478794223744553E-2</v>
      </c>
      <c r="BH300" s="2">
        <f t="shared" ref="BH300" si="4144">I300/G300</f>
        <v>3.0197723187537447E-2</v>
      </c>
      <c r="BI300" s="2">
        <f t="shared" ref="BI300" si="4145">J300/G300</f>
        <v>5.1827441581785497E-3</v>
      </c>
      <c r="BJ300" s="2">
        <f t="shared" ref="BJ300" si="4146">M300/G300</f>
        <v>0.96461953265428402</v>
      </c>
    </row>
    <row r="301" spans="1:62" ht="15" customHeight="1">
      <c r="A301" s="4">
        <v>44190</v>
      </c>
      <c r="B301">
        <f>Foglio1!S72</f>
        <v>1179159</v>
      </c>
      <c r="C301">
        <f>Foglio1!T72</f>
        <v>788040</v>
      </c>
      <c r="E301">
        <f>Foglio1!R72</f>
        <v>88597</v>
      </c>
      <c r="G301">
        <f>Foglio1!K72</f>
        <v>33232</v>
      </c>
      <c r="H301" s="5">
        <f>Foglio1!I72</f>
        <v>1169</v>
      </c>
      <c r="I301" s="5">
        <f>Foglio1!G72</f>
        <v>995</v>
      </c>
      <c r="J301" s="5">
        <f>Foglio1!H72</f>
        <v>174</v>
      </c>
      <c r="K301" s="5">
        <f>Foglio1!V72</f>
        <v>15</v>
      </c>
      <c r="M301" s="5">
        <f>Foglio1!J72</f>
        <v>32063</v>
      </c>
      <c r="N301" s="5">
        <f>Foglio1!N72</f>
        <v>53109</v>
      </c>
      <c r="O301" s="5">
        <f>Foglio1!O72</f>
        <v>2256</v>
      </c>
      <c r="Q301">
        <f t="shared" ref="Q301" si="4147">H301+L301</f>
        <v>1169</v>
      </c>
      <c r="R301">
        <f t="shared" ref="R301" si="4148">Q301+N301+O301</f>
        <v>56534</v>
      </c>
      <c r="Z301">
        <f t="shared" ref="Z301" si="4149">N301</f>
        <v>53109</v>
      </c>
      <c r="AA301">
        <f t="shared" ref="AA301" si="4150">M301</f>
        <v>32063</v>
      </c>
      <c r="AB301">
        <f t="shared" ref="AB301" si="4151">H301</f>
        <v>1169</v>
      </c>
      <c r="AC301">
        <f t="shared" ref="AC301" si="4152">O301</f>
        <v>2256</v>
      </c>
      <c r="AE301" s="3">
        <f t="shared" ref="AE301" si="4153">B301-B300</f>
        <v>6472</v>
      </c>
      <c r="AF301" s="3">
        <f t="shared" ref="AF301" si="4154">E301-E300</f>
        <v>720</v>
      </c>
      <c r="AG301" s="3">
        <f t="shared" ref="AG301" si="4155">G301-G300</f>
        <v>-148</v>
      </c>
      <c r="AH301" s="3">
        <f t="shared" ref="AH301" si="4156">H301-H300</f>
        <v>-12</v>
      </c>
      <c r="AI301" s="3">
        <f t="shared" ref="AI301" si="4157">J301-J300</f>
        <v>1</v>
      </c>
      <c r="AJ301" s="3">
        <f t="shared" ref="AJ301" si="4158">M301-M300</f>
        <v>-136</v>
      </c>
      <c r="AK301" s="3">
        <f t="shared" ref="AK301" si="4159">N301-N300</f>
        <v>851</v>
      </c>
      <c r="AL301" s="3">
        <f t="shared" ref="AL301" si="4160">O301-O300</f>
        <v>17</v>
      </c>
      <c r="AM301" s="3"/>
      <c r="AN301" s="3">
        <f t="shared" ref="AN301" si="4161">AE301-AF301</f>
        <v>5752</v>
      </c>
      <c r="AO301" s="3">
        <f t="shared" ref="AO301" si="4162">AF301</f>
        <v>720</v>
      </c>
      <c r="AQ301" s="6">
        <f t="shared" ref="AQ301" si="4163">(B301-B300)/B300</f>
        <v>5.5189492166281369E-3</v>
      </c>
      <c r="AR301" s="6">
        <f t="shared" ref="AR301" si="4164">(E301-E300)/E300</f>
        <v>8.1932701389442059E-3</v>
      </c>
      <c r="AS301" s="6">
        <f t="shared" ref="AS301" si="4165">(G301-G300)/G300</f>
        <v>-4.4337926902336729E-3</v>
      </c>
      <c r="AT301" s="6">
        <f t="shared" ref="AT301" si="4166">(H301-H300)/H300</f>
        <v>-1.0160880609652836E-2</v>
      </c>
      <c r="AU301" s="6">
        <f t="shared" ref="AU301" si="4167">(J301-J300)/J300</f>
        <v>5.7803468208092483E-3</v>
      </c>
      <c r="AV301" s="6">
        <f t="shared" ref="AV301" si="4168">(M301-M300)/M300</f>
        <v>-4.2237336563247302E-3</v>
      </c>
      <c r="AW301" s="6">
        <f t="shared" ref="AW301" si="4169">(N301-N300)/N300</f>
        <v>1.6284588005664204E-2</v>
      </c>
      <c r="AX301" s="6">
        <f t="shared" ref="AX301" si="4170">(O301-O300)/O300</f>
        <v>7.592675301473872E-3</v>
      </c>
      <c r="AZ301" s="2">
        <f t="shared" ref="AZ301" si="4171">E301/B301</f>
        <v>7.5135753532814487E-2</v>
      </c>
      <c r="BA301" s="17">
        <f t="shared" ref="BA301" si="4172">AF301/AE301</f>
        <v>0.11124845488257108</v>
      </c>
      <c r="BB301" s="2">
        <f t="shared" ref="BB301" si="4173">H301/E301</f>
        <v>1.3194577694504328E-2</v>
      </c>
      <c r="BC301" s="2">
        <f t="shared" ref="BC301" si="4174">(H301-J301)/E301</f>
        <v>1.1230628576588372E-2</v>
      </c>
      <c r="BD301" s="2">
        <f t="shared" ref="BD301" si="4175">J301/E301</f>
        <v>1.9639491179159565E-3</v>
      </c>
      <c r="BE301" s="2">
        <f t="shared" ref="BE301" si="4176">M301/E301</f>
        <v>0.36189712969965121</v>
      </c>
      <c r="BF301" s="2">
        <f t="shared" ref="BF301" si="4177">N301/E301</f>
        <v>0.59944467645631339</v>
      </c>
      <c r="BG301" s="2">
        <f t="shared" ref="BG301" si="4178">O301/E301</f>
        <v>2.5463616149531021E-2</v>
      </c>
      <c r="BH301" s="2">
        <f t="shared" ref="BH301" si="4179">I301/G301</f>
        <v>2.994102070293693E-2</v>
      </c>
      <c r="BI301" s="2">
        <f t="shared" ref="BI301" si="4180">J301/G301</f>
        <v>5.2359171882522867E-3</v>
      </c>
      <c r="BJ301" s="2">
        <f t="shared" ref="BJ301" si="4181">M301/G301</f>
        <v>0.96482306210881075</v>
      </c>
    </row>
    <row r="302" spans="1:62" ht="15" customHeight="1">
      <c r="A302" s="4">
        <v>44191</v>
      </c>
      <c r="B302">
        <f>Foglio1!S73</f>
        <v>1183197</v>
      </c>
      <c r="C302">
        <f>Foglio1!T73</f>
        <v>790541</v>
      </c>
      <c r="E302">
        <f>Foglio1!R73</f>
        <v>88934</v>
      </c>
      <c r="G302">
        <f>Foglio1!K73</f>
        <v>33290</v>
      </c>
      <c r="H302" s="5">
        <f>Foglio1!I73</f>
        <v>1184</v>
      </c>
      <c r="I302" s="5">
        <f>Foglio1!G73</f>
        <v>1014</v>
      </c>
      <c r="J302" s="5">
        <f>Foglio1!H73</f>
        <v>170</v>
      </c>
      <c r="K302" s="5">
        <f>Foglio1!V73</f>
        <v>8</v>
      </c>
      <c r="M302" s="5">
        <f>Foglio1!J73</f>
        <v>32106</v>
      </c>
      <c r="N302" s="5">
        <f>Foglio1!N73</f>
        <v>53361</v>
      </c>
      <c r="O302" s="5">
        <f>Foglio1!O73</f>
        <v>2283</v>
      </c>
      <c r="Q302">
        <f t="shared" ref="Q302" si="4182">H302+L302</f>
        <v>1184</v>
      </c>
      <c r="R302">
        <f t="shared" ref="R302" si="4183">Q302+N302+O302</f>
        <v>56828</v>
      </c>
      <c r="Z302">
        <f t="shared" ref="Z302" si="4184">N302</f>
        <v>53361</v>
      </c>
      <c r="AA302">
        <f t="shared" ref="AA302" si="4185">M302</f>
        <v>32106</v>
      </c>
      <c r="AB302">
        <f t="shared" ref="AB302" si="4186">H302</f>
        <v>1184</v>
      </c>
      <c r="AC302">
        <f t="shared" ref="AC302" si="4187">O302</f>
        <v>2283</v>
      </c>
      <c r="AE302" s="3">
        <f t="shared" ref="AE302" si="4188">B302-B301</f>
        <v>4038</v>
      </c>
      <c r="AF302" s="3">
        <f t="shared" ref="AF302" si="4189">E302-E301</f>
        <v>337</v>
      </c>
      <c r="AG302" s="3">
        <f t="shared" ref="AG302" si="4190">G302-G301</f>
        <v>58</v>
      </c>
      <c r="AH302" s="3">
        <f t="shared" ref="AH302" si="4191">H302-H301</f>
        <v>15</v>
      </c>
      <c r="AI302" s="3">
        <f t="shared" ref="AI302" si="4192">J302-J301</f>
        <v>-4</v>
      </c>
      <c r="AJ302" s="3">
        <f t="shared" ref="AJ302" si="4193">M302-M301</f>
        <v>43</v>
      </c>
      <c r="AK302" s="3">
        <f t="shared" ref="AK302" si="4194">N302-N301</f>
        <v>252</v>
      </c>
      <c r="AL302" s="3">
        <f t="shared" ref="AL302" si="4195">O302-O301</f>
        <v>27</v>
      </c>
      <c r="AM302" s="3"/>
      <c r="AN302" s="3">
        <f t="shared" ref="AN302" si="4196">AE302-AF302</f>
        <v>3701</v>
      </c>
      <c r="AO302" s="3">
        <f t="shared" ref="AO302" si="4197">AF302</f>
        <v>337</v>
      </c>
      <c r="AQ302" s="6">
        <f t="shared" ref="AQ302" si="4198">(B302-B301)/B301</f>
        <v>3.4244745619547491E-3</v>
      </c>
      <c r="AR302" s="6">
        <f t="shared" ref="AR302" si="4199">(E302-E301)/E301</f>
        <v>3.803740532975157E-3</v>
      </c>
      <c r="AS302" s="6">
        <f t="shared" ref="AS302" si="4200">(G302-G301)/G301</f>
        <v>1.745305729417429E-3</v>
      </c>
      <c r="AT302" s="6">
        <f t="shared" ref="AT302" si="4201">(H302-H301)/H301</f>
        <v>1.2831479897348161E-2</v>
      </c>
      <c r="AU302" s="6">
        <f t="shared" ref="AU302" si="4202">(J302-J301)/J301</f>
        <v>-2.2988505747126436E-2</v>
      </c>
      <c r="AV302" s="6">
        <f t="shared" ref="AV302" si="4203">(M302-M301)/M301</f>
        <v>1.3411096902972274E-3</v>
      </c>
      <c r="AW302" s="6">
        <f t="shared" ref="AW302" si="4204">(N302-N301)/N301</f>
        <v>4.7449584816132862E-3</v>
      </c>
      <c r="AX302" s="6">
        <f t="shared" ref="AX302" si="4205">(O302-O301)/O301</f>
        <v>1.1968085106382979E-2</v>
      </c>
      <c r="AZ302" s="2">
        <f t="shared" ref="AZ302" si="4206">E302/B302</f>
        <v>7.5164152715059288E-2</v>
      </c>
      <c r="BA302" s="17">
        <f t="shared" ref="BA302" si="4207">AF302/AE302</f>
        <v>8.3457157008420005E-2</v>
      </c>
      <c r="BB302" s="2">
        <f t="shared" ref="BB302" si="4208">H302/E302</f>
        <v>1.3313243528909079E-2</v>
      </c>
      <c r="BC302" s="2">
        <f t="shared" ref="BC302" si="4209">(H302-J302)/E302</f>
        <v>1.1401713630332606E-2</v>
      </c>
      <c r="BD302" s="2">
        <f t="shared" ref="BD302" si="4210">J302/E302</f>
        <v>1.9115298985764725E-3</v>
      </c>
      <c r="BE302" s="2">
        <f t="shared" ref="BE302" si="4211">M302/E302</f>
        <v>0.36100928778644836</v>
      </c>
      <c r="BF302" s="2">
        <f t="shared" ref="BF302" si="4212">N302/E302</f>
        <v>0.60000674657611264</v>
      </c>
      <c r="BG302" s="2">
        <f t="shared" ref="BG302" si="4213">O302/E302</f>
        <v>2.5670722108529921E-2</v>
      </c>
      <c r="BH302" s="2">
        <f t="shared" ref="BH302" si="4214">I302/G302</f>
        <v>3.0459597476719735E-2</v>
      </c>
      <c r="BI302" s="2">
        <f t="shared" ref="BI302" si="4215">J302/G302</f>
        <v>5.1066386302192849E-3</v>
      </c>
      <c r="BJ302" s="2">
        <f t="shared" ref="BJ302" si="4216">M302/G302</f>
        <v>0.96443376389306101</v>
      </c>
    </row>
    <row r="303" spans="1:62" ht="15" customHeight="1">
      <c r="A303" s="4">
        <v>44192</v>
      </c>
      <c r="B303">
        <f>Foglio1!S74</f>
        <v>1188827</v>
      </c>
      <c r="C303">
        <f>Foglio1!T74</f>
        <v>793985</v>
      </c>
      <c r="E303">
        <f>Foglio1!R74</f>
        <v>89616</v>
      </c>
      <c r="G303">
        <f>Foglio1!K74</f>
        <v>33167</v>
      </c>
      <c r="H303" s="5">
        <f>Foglio1!I74</f>
        <v>1201</v>
      </c>
      <c r="I303" s="5">
        <f>Foglio1!G74</f>
        <v>1027</v>
      </c>
      <c r="J303" s="5">
        <f>Foglio1!H74</f>
        <v>174</v>
      </c>
      <c r="K303" s="5">
        <f>Foglio1!V74</f>
        <v>14</v>
      </c>
      <c r="M303" s="5">
        <f>Foglio1!J74</f>
        <v>31966</v>
      </c>
      <c r="N303" s="5">
        <f>Foglio1!N74</f>
        <v>54151</v>
      </c>
      <c r="O303" s="5">
        <f>Foglio1!O74</f>
        <v>2298</v>
      </c>
      <c r="Q303">
        <f t="shared" ref="Q303" si="4217">H303+L303</f>
        <v>1201</v>
      </c>
      <c r="R303">
        <f t="shared" ref="R303" si="4218">Q303+N303+O303</f>
        <v>57650</v>
      </c>
      <c r="Z303">
        <f t="shared" ref="Z303" si="4219">N303</f>
        <v>54151</v>
      </c>
      <c r="AA303">
        <f t="shared" ref="AA303" si="4220">M303</f>
        <v>31966</v>
      </c>
      <c r="AB303">
        <f t="shared" ref="AB303" si="4221">H303</f>
        <v>1201</v>
      </c>
      <c r="AC303">
        <f t="shared" ref="AC303" si="4222">O303</f>
        <v>2298</v>
      </c>
      <c r="AE303" s="3">
        <f t="shared" ref="AE303" si="4223">B303-B302</f>
        <v>5630</v>
      </c>
      <c r="AF303" s="3">
        <f t="shared" ref="AF303" si="4224">E303-E302</f>
        <v>682</v>
      </c>
      <c r="AG303" s="3">
        <f t="shared" ref="AG303" si="4225">G303-G302</f>
        <v>-123</v>
      </c>
      <c r="AH303" s="3">
        <f t="shared" ref="AH303" si="4226">H303-H302</f>
        <v>17</v>
      </c>
      <c r="AI303" s="3">
        <f t="shared" ref="AI303" si="4227">J303-J302</f>
        <v>4</v>
      </c>
      <c r="AJ303" s="3">
        <f t="shared" ref="AJ303" si="4228">M303-M302</f>
        <v>-140</v>
      </c>
      <c r="AK303" s="3">
        <f t="shared" ref="AK303" si="4229">N303-N302</f>
        <v>790</v>
      </c>
      <c r="AL303" s="3">
        <f t="shared" ref="AL303" si="4230">O303-O302</f>
        <v>15</v>
      </c>
      <c r="AM303" s="3"/>
      <c r="AN303" s="3">
        <f t="shared" ref="AN303" si="4231">AE303-AF303</f>
        <v>4948</v>
      </c>
      <c r="AO303" s="3">
        <f t="shared" ref="AO303" si="4232">AF303</f>
        <v>682</v>
      </c>
      <c r="AQ303" s="6">
        <f t="shared" ref="AQ303" si="4233">(B303-B302)/B302</f>
        <v>4.7582946880358893E-3</v>
      </c>
      <c r="AR303" s="6">
        <f t="shared" ref="AR303" si="4234">(E303-E302)/E302</f>
        <v>7.6686081813479657E-3</v>
      </c>
      <c r="AS303" s="6">
        <f t="shared" ref="AS303" si="4235">(G303-G302)/G302</f>
        <v>-3.6948032442174826E-3</v>
      </c>
      <c r="AT303" s="6">
        <f t="shared" ref="AT303" si="4236">(H303-H302)/H302</f>
        <v>1.4358108108108109E-2</v>
      </c>
      <c r="AU303" s="6">
        <f t="shared" ref="AU303" si="4237">(J303-J302)/J302</f>
        <v>2.3529411764705882E-2</v>
      </c>
      <c r="AV303" s="6">
        <f t="shared" ref="AV303" si="4238">(M303-M302)/M302</f>
        <v>-4.3605556593783092E-3</v>
      </c>
      <c r="AW303" s="6">
        <f t="shared" ref="AW303" si="4239">(N303-N302)/N302</f>
        <v>1.4804819999625194E-2</v>
      </c>
      <c r="AX303" s="6">
        <f t="shared" ref="AX303" si="4240">(O303-O302)/O302</f>
        <v>6.5703022339027592E-3</v>
      </c>
      <c r="AZ303" s="2">
        <f t="shared" ref="AZ303" si="4241">E303/B303</f>
        <v>7.5381868009390771E-2</v>
      </c>
      <c r="BA303" s="17">
        <f t="shared" ref="BA303" si="4242">AF303/AE303</f>
        <v>0.12113676731793961</v>
      </c>
      <c r="BB303" s="2">
        <f t="shared" ref="BB303" si="4243">H303/E303</f>
        <v>1.3401624709873237E-2</v>
      </c>
      <c r="BC303" s="2">
        <f t="shared" ref="BC303" si="4244">(H303-J303)/E303</f>
        <v>1.146000714158186E-2</v>
      </c>
      <c r="BD303" s="2">
        <f t="shared" ref="BD303" si="4245">J303/E303</f>
        <v>1.9416175682913765E-3</v>
      </c>
      <c r="BE303" s="2">
        <f t="shared" ref="BE303" si="4246">M303/E303</f>
        <v>0.35669969648277094</v>
      </c>
      <c r="BF303" s="2">
        <f t="shared" ref="BF303" si="4247">N303/E303</f>
        <v>0.60425593643992148</v>
      </c>
      <c r="BG303" s="2">
        <f t="shared" ref="BG303" si="4248">O303/E303</f>
        <v>2.5642742367434388E-2</v>
      </c>
      <c r="BH303" s="2">
        <f t="shared" ref="BH303" si="4249">I303/G303</f>
        <v>3.0964512919468147E-2</v>
      </c>
      <c r="BI303" s="2">
        <f t="shared" ref="BI303" si="4250">J303/G303</f>
        <v>5.2461784303675339E-3</v>
      </c>
      <c r="BJ303" s="2">
        <f t="shared" ref="BJ303" si="4251">M303/G303</f>
        <v>0.96378930865016432</v>
      </c>
    </row>
    <row r="304" spans="1:62" ht="15" customHeight="1">
      <c r="A304" s="4">
        <v>44193</v>
      </c>
      <c r="B304">
        <f>Foglio1!S75</f>
        <v>1194520</v>
      </c>
      <c r="C304">
        <f>Foglio1!T75</f>
        <v>797698</v>
      </c>
      <c r="E304">
        <f>Foglio1!R75</f>
        <v>90266</v>
      </c>
      <c r="G304">
        <f>Foglio1!K75</f>
        <v>33246</v>
      </c>
      <c r="H304" s="5">
        <f>Foglio1!I75</f>
        <v>1239</v>
      </c>
      <c r="I304" s="5">
        <f>Foglio1!G75</f>
        <v>1064</v>
      </c>
      <c r="J304" s="5">
        <f>Foglio1!H75</f>
        <v>175</v>
      </c>
      <c r="K304" s="5">
        <f>Foglio1!V75</f>
        <v>15</v>
      </c>
      <c r="M304" s="5">
        <f>Foglio1!J75</f>
        <v>32007</v>
      </c>
      <c r="N304" s="5">
        <f>Foglio1!N75</f>
        <v>54694</v>
      </c>
      <c r="O304" s="5">
        <f>Foglio1!O75</f>
        <v>2326</v>
      </c>
      <c r="Q304">
        <f t="shared" ref="Q304" si="4252">H304+L304</f>
        <v>1239</v>
      </c>
      <c r="R304">
        <f t="shared" ref="R304" si="4253">Q304+N304+O304</f>
        <v>58259</v>
      </c>
      <c r="Z304">
        <f t="shared" ref="Z304" si="4254">N304</f>
        <v>54694</v>
      </c>
      <c r="AA304">
        <f t="shared" ref="AA304" si="4255">M304</f>
        <v>32007</v>
      </c>
      <c r="AB304">
        <f t="shared" ref="AB304" si="4256">H304</f>
        <v>1239</v>
      </c>
      <c r="AC304">
        <f t="shared" ref="AC304" si="4257">O304</f>
        <v>2326</v>
      </c>
      <c r="AE304" s="3">
        <f t="shared" ref="AE304" si="4258">B304-B303</f>
        <v>5693</v>
      </c>
      <c r="AF304" s="3">
        <f t="shared" ref="AF304" si="4259">E304-E303</f>
        <v>650</v>
      </c>
      <c r="AG304" s="3">
        <f t="shared" ref="AG304" si="4260">G304-G303</f>
        <v>79</v>
      </c>
      <c r="AH304" s="3">
        <f t="shared" ref="AH304" si="4261">H304-H303</f>
        <v>38</v>
      </c>
      <c r="AI304" s="3">
        <f t="shared" ref="AI304" si="4262">J304-J303</f>
        <v>1</v>
      </c>
      <c r="AJ304" s="3">
        <f t="shared" ref="AJ304" si="4263">M304-M303</f>
        <v>41</v>
      </c>
      <c r="AK304" s="3">
        <f t="shared" ref="AK304" si="4264">N304-N303</f>
        <v>543</v>
      </c>
      <c r="AL304" s="3">
        <f t="shared" ref="AL304" si="4265">O304-O303</f>
        <v>28</v>
      </c>
      <c r="AM304" s="3"/>
      <c r="AN304" s="3">
        <f t="shared" ref="AN304" si="4266">AE304-AF304</f>
        <v>5043</v>
      </c>
      <c r="AO304" s="3">
        <f t="shared" ref="AO304" si="4267">AF304</f>
        <v>650</v>
      </c>
      <c r="AQ304" s="6">
        <f t="shared" ref="AQ304" si="4268">(B304-B303)/B303</f>
        <v>4.7887539566312002E-3</v>
      </c>
      <c r="AR304" s="6">
        <f t="shared" ref="AR304" si="4269">(E304-E303)/E303</f>
        <v>7.2531690769505443E-3</v>
      </c>
      <c r="AS304" s="6">
        <f t="shared" ref="AS304" si="4270">(G304-G303)/G303</f>
        <v>2.3818856091898572E-3</v>
      </c>
      <c r="AT304" s="6">
        <f t="shared" ref="AT304" si="4271">(H304-H303)/H303</f>
        <v>3.1640299750208163E-2</v>
      </c>
      <c r="AU304" s="6">
        <f t="shared" ref="AU304" si="4272">(J304-J303)/J303</f>
        <v>5.7471264367816091E-3</v>
      </c>
      <c r="AV304" s="6">
        <f t="shared" ref="AV304" si="4273">(M304-M303)/M303</f>
        <v>1.2826127760745792E-3</v>
      </c>
      <c r="AW304" s="6">
        <f t="shared" ref="AW304" si="4274">(N304-N303)/N303</f>
        <v>1.0027515650680505E-2</v>
      </c>
      <c r="AX304" s="6">
        <f t="shared" ref="AX304" si="4275">(O304-O303)/O303</f>
        <v>1.2184508268059183E-2</v>
      </c>
      <c r="AZ304" s="2">
        <f t="shared" ref="AZ304" si="4276">E304/B304</f>
        <v>7.5566754847135251E-2</v>
      </c>
      <c r="BA304" s="17">
        <f t="shared" ref="BA304" si="4277">AF304/AE304</f>
        <v>0.11417530300368874</v>
      </c>
      <c r="BB304" s="2">
        <f t="shared" ref="BB304" si="4278">H304/E304</f>
        <v>1.372609842022467E-2</v>
      </c>
      <c r="BC304" s="2">
        <f t="shared" ref="BC304" si="4279">(H304-J304)/E304</f>
        <v>1.1787383954091242E-2</v>
      </c>
      <c r="BD304" s="2">
        <f t="shared" ref="BD304" si="4280">J304/E304</f>
        <v>1.9387144661334279E-3</v>
      </c>
      <c r="BE304" s="2">
        <f t="shared" ref="BE304" si="4281">M304/E304</f>
        <v>0.35458533667161501</v>
      </c>
      <c r="BF304" s="2">
        <f t="shared" ref="BF304" si="4282">N304/E304</f>
        <v>0.60592028006115262</v>
      </c>
      <c r="BG304" s="2">
        <f t="shared" ref="BG304" si="4283">O304/E304</f>
        <v>2.5768284847007734E-2</v>
      </c>
      <c r="BH304" s="2">
        <f t="shared" ref="BH304" si="4284">I304/G304</f>
        <v>3.2003850087228537E-2</v>
      </c>
      <c r="BI304" s="2">
        <f t="shared" ref="BI304" si="4285">J304/G304</f>
        <v>5.2637911327678517E-3</v>
      </c>
      <c r="BJ304" s="2">
        <f t="shared" ref="BJ304" si="4286">M304/G304</f>
        <v>0.96273235878000363</v>
      </c>
    </row>
    <row r="305" spans="1:62" ht="15" customHeight="1">
      <c r="A305" s="4">
        <v>44194</v>
      </c>
      <c r="B305">
        <f>Foglio1!S76</f>
        <v>1203327</v>
      </c>
      <c r="C305">
        <f>Foglio1!T76</f>
        <v>802862</v>
      </c>
      <c r="E305">
        <f>Foglio1!R76</f>
        <v>91261</v>
      </c>
      <c r="G305">
        <f>Foglio1!K76</f>
        <v>33409</v>
      </c>
      <c r="H305" s="5">
        <f>Foglio1!I76</f>
        <v>1262</v>
      </c>
      <c r="I305" s="5">
        <f>Foglio1!G76</f>
        <v>1093</v>
      </c>
      <c r="J305" s="5">
        <f>Foglio1!H76</f>
        <v>169</v>
      </c>
      <c r="K305" s="5">
        <f>Foglio1!V76</f>
        <v>8</v>
      </c>
      <c r="M305" s="5">
        <f>Foglio1!J76</f>
        <v>32147</v>
      </c>
      <c r="N305" s="5">
        <f>Foglio1!N76</f>
        <v>55500</v>
      </c>
      <c r="O305" s="5">
        <f>Foglio1!O76</f>
        <v>2352</v>
      </c>
      <c r="Q305">
        <f t="shared" ref="Q305" si="4287">H305+L305</f>
        <v>1262</v>
      </c>
      <c r="R305">
        <f t="shared" ref="R305" si="4288">Q305+N305+O305</f>
        <v>59114</v>
      </c>
      <c r="Z305">
        <f t="shared" ref="Z305" si="4289">N305</f>
        <v>55500</v>
      </c>
      <c r="AA305">
        <f t="shared" ref="AA305" si="4290">M305</f>
        <v>32147</v>
      </c>
      <c r="AB305">
        <f t="shared" ref="AB305" si="4291">H305</f>
        <v>1262</v>
      </c>
      <c r="AC305">
        <f t="shared" ref="AC305" si="4292">O305</f>
        <v>2352</v>
      </c>
      <c r="AE305" s="3">
        <f t="shared" ref="AE305" si="4293">B305-B304</f>
        <v>8807</v>
      </c>
      <c r="AF305" s="3">
        <f t="shared" ref="AF305" si="4294">E305-E304</f>
        <v>995</v>
      </c>
      <c r="AG305" s="3">
        <f t="shared" ref="AG305" si="4295">G305-G304</f>
        <v>163</v>
      </c>
      <c r="AH305" s="3">
        <f t="shared" ref="AH305" si="4296">H305-H304</f>
        <v>23</v>
      </c>
      <c r="AI305" s="3">
        <f t="shared" ref="AI305" si="4297">J305-J304</f>
        <v>-6</v>
      </c>
      <c r="AJ305" s="3">
        <f t="shared" ref="AJ305" si="4298">M305-M304</f>
        <v>140</v>
      </c>
      <c r="AK305" s="3">
        <f t="shared" ref="AK305" si="4299">N305-N304</f>
        <v>806</v>
      </c>
      <c r="AL305" s="3">
        <f t="shared" ref="AL305" si="4300">O305-O304</f>
        <v>26</v>
      </c>
      <c r="AM305" s="3"/>
      <c r="AN305" s="3">
        <f t="shared" ref="AN305" si="4301">AE305-AF305</f>
        <v>7812</v>
      </c>
      <c r="AO305" s="3">
        <f t="shared" ref="AO305" si="4302">AF305</f>
        <v>995</v>
      </c>
      <c r="AQ305" s="6">
        <f t="shared" ref="AQ305" si="4303">(B305-B304)/B304</f>
        <v>7.3728359508421796E-3</v>
      </c>
      <c r="AR305" s="6">
        <f t="shared" ref="AR305" si="4304">(E305-E304)/E304</f>
        <v>1.1022976536015775E-2</v>
      </c>
      <c r="AS305" s="6">
        <f t="shared" ref="AS305" si="4305">(G305-G304)/G304</f>
        <v>4.9028454550923417E-3</v>
      </c>
      <c r="AT305" s="6">
        <f t="shared" ref="AT305" si="4306">(H305-H304)/H304</f>
        <v>1.8563357546408393E-2</v>
      </c>
      <c r="AU305" s="6">
        <f t="shared" ref="AU305" si="4307">(J305-J304)/J304</f>
        <v>-3.4285714285714287E-2</v>
      </c>
      <c r="AV305" s="6">
        <f t="shared" ref="AV305" si="4308">(M305-M304)/M304</f>
        <v>4.3740431780548003E-3</v>
      </c>
      <c r="AW305" s="6">
        <f t="shared" ref="AW305" si="4309">(N305-N304)/N304</f>
        <v>1.4736534171938421E-2</v>
      </c>
      <c r="AX305" s="6">
        <f t="shared" ref="AX305" si="4310">(O305-O304)/O304</f>
        <v>1.117798796216681E-2</v>
      </c>
      <c r="AZ305" s="2">
        <f t="shared" ref="AZ305" si="4311">E305/B305</f>
        <v>7.5840565365856497E-2</v>
      </c>
      <c r="BA305" s="17">
        <f t="shared" ref="BA305" si="4312">AF305/AE305</f>
        <v>0.11297831270580221</v>
      </c>
      <c r="BB305" s="2">
        <f t="shared" ref="BB305" si="4313">H305/E305</f>
        <v>1.3828469992658418E-2</v>
      </c>
      <c r="BC305" s="2">
        <f t="shared" ref="BC305" si="4314">(H305-J305)/E305</f>
        <v>1.19766384326273E-2</v>
      </c>
      <c r="BD305" s="2">
        <f t="shared" ref="BD305" si="4315">J305/E305</f>
        <v>1.8518315600311195E-3</v>
      </c>
      <c r="BE305" s="2">
        <f t="shared" ref="BE305" si="4316">M305/E305</f>
        <v>0.35225342698414436</v>
      </c>
      <c r="BF305" s="2">
        <f t="shared" ref="BF305" si="4317">N305/E305</f>
        <v>0.60814586734749787</v>
      </c>
      <c r="BG305" s="2">
        <f t="shared" ref="BG305" si="4318">O305/E305</f>
        <v>2.5772235675699369E-2</v>
      </c>
      <c r="BH305" s="2">
        <f t="shared" ref="BH305" si="4319">I305/G305</f>
        <v>3.2715735280912331E-2</v>
      </c>
      <c r="BI305" s="2">
        <f t="shared" ref="BI305" si="4320">J305/G305</f>
        <v>5.058517166033105E-3</v>
      </c>
      <c r="BJ305" s="2">
        <f t="shared" ref="BJ305" si="4321">M305/G305</f>
        <v>0.96222574755305457</v>
      </c>
    </row>
    <row r="306" spans="1:62" ht="15" customHeight="1">
      <c r="A306" s="4">
        <v>44195</v>
      </c>
      <c r="B306">
        <f>Foglio1!S77</f>
        <v>1211824</v>
      </c>
      <c r="C306">
        <f>Foglio1!T77</f>
        <v>808160</v>
      </c>
      <c r="E306">
        <f>Foglio1!R77</f>
        <v>92345</v>
      </c>
      <c r="G306">
        <f>Foglio1!K77</f>
        <v>33387</v>
      </c>
      <c r="H306" s="5">
        <f>Foglio1!I77</f>
        <v>1251</v>
      </c>
      <c r="I306" s="5">
        <f>Foglio1!G77</f>
        <v>1085</v>
      </c>
      <c r="J306" s="5">
        <f>Foglio1!H77</f>
        <v>166</v>
      </c>
      <c r="K306" s="5">
        <f>Foglio1!V77</f>
        <v>12</v>
      </c>
      <c r="M306" s="5">
        <f>Foglio1!J77</f>
        <v>32136</v>
      </c>
      <c r="N306" s="5">
        <f>Foglio1!N77</f>
        <v>56577</v>
      </c>
      <c r="O306" s="5">
        <f>Foglio1!O77</f>
        <v>2381</v>
      </c>
      <c r="Q306">
        <f t="shared" ref="Q306" si="4322">H306+L306</f>
        <v>1251</v>
      </c>
      <c r="R306">
        <f t="shared" ref="R306" si="4323">Q306+N306+O306</f>
        <v>60209</v>
      </c>
      <c r="Z306">
        <f t="shared" ref="Z306" si="4324">N306</f>
        <v>56577</v>
      </c>
      <c r="AA306">
        <f t="shared" ref="AA306" si="4325">M306</f>
        <v>32136</v>
      </c>
      <c r="AB306">
        <f t="shared" ref="AB306" si="4326">H306</f>
        <v>1251</v>
      </c>
      <c r="AC306">
        <f t="shared" ref="AC306" si="4327">O306</f>
        <v>2381</v>
      </c>
      <c r="AE306" s="3">
        <f t="shared" ref="AE306" si="4328">B306-B305</f>
        <v>8497</v>
      </c>
      <c r="AF306" s="3">
        <f t="shared" ref="AF306" si="4329">E306-E305</f>
        <v>1084</v>
      </c>
      <c r="AG306" s="3">
        <f t="shared" ref="AG306" si="4330">G306-G305</f>
        <v>-22</v>
      </c>
      <c r="AH306" s="3">
        <f t="shared" ref="AH306" si="4331">H306-H305</f>
        <v>-11</v>
      </c>
      <c r="AI306" s="3">
        <f t="shared" ref="AI306" si="4332">J306-J305</f>
        <v>-3</v>
      </c>
      <c r="AJ306" s="3">
        <f t="shared" ref="AJ306" si="4333">M306-M305</f>
        <v>-11</v>
      </c>
      <c r="AK306" s="3">
        <f t="shared" ref="AK306" si="4334">N306-N305</f>
        <v>1077</v>
      </c>
      <c r="AL306" s="3">
        <f t="shared" ref="AL306" si="4335">O306-O305</f>
        <v>29</v>
      </c>
      <c r="AM306" s="3"/>
      <c r="AN306" s="3">
        <f t="shared" ref="AN306" si="4336">AE306-AF306</f>
        <v>7413</v>
      </c>
      <c r="AO306" s="3">
        <f t="shared" ref="AO306" si="4337">AF306</f>
        <v>1084</v>
      </c>
      <c r="AQ306" s="6">
        <f t="shared" ref="AQ306" si="4338">(B306-B305)/B305</f>
        <v>7.0612560010703661E-3</v>
      </c>
      <c r="AR306" s="6">
        <f t="shared" ref="AR306" si="4339">(E306-E305)/E305</f>
        <v>1.1878020183868247E-2</v>
      </c>
      <c r="AS306" s="6">
        <f t="shared" ref="AS306" si="4340">(G306-G305)/G305</f>
        <v>-6.5850519321141007E-4</v>
      </c>
      <c r="AT306" s="6">
        <f t="shared" ref="AT306" si="4341">(H306-H305)/H305</f>
        <v>-8.7163232963549924E-3</v>
      </c>
      <c r="AU306" s="6">
        <f t="shared" ref="AU306" si="4342">(J306-J305)/J305</f>
        <v>-1.7751479289940829E-2</v>
      </c>
      <c r="AV306" s="6">
        <f t="shared" ref="AV306" si="4343">(M306-M305)/M305</f>
        <v>-3.4217811926462812E-4</v>
      </c>
      <c r="AW306" s="6">
        <f t="shared" ref="AW306" si="4344">(N306-N305)/N305</f>
        <v>1.9405405405405404E-2</v>
      </c>
      <c r="AX306" s="6">
        <f t="shared" ref="AX306" si="4345">(O306-O305)/O305</f>
        <v>1.2329931972789115E-2</v>
      </c>
      <c r="AZ306" s="2">
        <f t="shared" ref="AZ306" si="4346">E306/B306</f>
        <v>7.6203310051624659E-2</v>
      </c>
      <c r="BA306" s="17">
        <f t="shared" ref="BA306" si="4347">AF306/AE306</f>
        <v>0.12757443803695423</v>
      </c>
      <c r="BB306" s="2">
        <f t="shared" ref="BB306" si="4348">H306/E306</f>
        <v>1.35470247441659E-2</v>
      </c>
      <c r="BC306" s="2">
        <f t="shared" ref="BC306" si="4349">(H306-J306)/E306</f>
        <v>1.1749417943581137E-2</v>
      </c>
      <c r="BD306" s="2">
        <f t="shared" ref="BD306" si="4350">J306/E306</f>
        <v>1.7976068005847636E-3</v>
      </c>
      <c r="BE306" s="2">
        <f t="shared" ref="BE306" si="4351">M306/E306</f>
        <v>0.3479993502626022</v>
      </c>
      <c r="BF306" s="2">
        <f t="shared" ref="BF306" si="4352">N306/E306</f>
        <v>0.61266987925713356</v>
      </c>
      <c r="BG306" s="2">
        <f t="shared" ref="BG306" si="4353">O306/E306</f>
        <v>2.5783745736098328E-2</v>
      </c>
      <c r="BH306" s="2">
        <f t="shared" ref="BH306" si="4354">I306/G306</f>
        <v>3.2497678737233054E-2</v>
      </c>
      <c r="BI306" s="2">
        <f t="shared" ref="BI306" si="4355">J306/G306</f>
        <v>4.9719950879084677E-3</v>
      </c>
      <c r="BJ306" s="2">
        <f t="shared" ref="BJ306" si="4356">M306/G306</f>
        <v>0.96253032617485845</v>
      </c>
    </row>
    <row r="307" spans="1:62" ht="15" customHeight="1">
      <c r="A307" s="4">
        <v>44196</v>
      </c>
      <c r="B307">
        <f>Foglio1!S78</f>
        <v>1219132</v>
      </c>
      <c r="C307">
        <f>Foglio1!T78</f>
        <v>812545</v>
      </c>
      <c r="E307">
        <f>Foglio1!R78</f>
        <v>93644</v>
      </c>
      <c r="G307">
        <f>Foglio1!K78</f>
        <v>33868</v>
      </c>
      <c r="H307" s="5">
        <f>Foglio1!I78</f>
        <v>1240</v>
      </c>
      <c r="I307" s="5">
        <f>Foglio1!G78</f>
        <v>1069</v>
      </c>
      <c r="J307" s="5">
        <f>Foglio1!H78</f>
        <v>171</v>
      </c>
      <c r="K307" s="5">
        <f>Foglio1!V78</f>
        <v>13</v>
      </c>
      <c r="M307" s="5">
        <f>Foglio1!J78</f>
        <v>32628</v>
      </c>
      <c r="N307" s="5">
        <f>Foglio1!N78</f>
        <v>57364</v>
      </c>
      <c r="O307" s="5">
        <f>Foglio1!O78</f>
        <v>2412</v>
      </c>
      <c r="Q307">
        <f t="shared" ref="Q307:Q308" si="4357">H307+L307</f>
        <v>1240</v>
      </c>
      <c r="R307">
        <f t="shared" ref="R307:R308" si="4358">Q307+N307+O307</f>
        <v>61016</v>
      </c>
      <c r="Z307">
        <f t="shared" ref="Z307:Z308" si="4359">N307</f>
        <v>57364</v>
      </c>
      <c r="AA307">
        <f t="shared" ref="AA307:AA308" si="4360">M307</f>
        <v>32628</v>
      </c>
      <c r="AB307">
        <f t="shared" ref="AB307:AB308" si="4361">H307</f>
        <v>1240</v>
      </c>
      <c r="AC307">
        <f t="shared" ref="AC307:AC308" si="4362">O307</f>
        <v>2412</v>
      </c>
      <c r="AE307" s="3">
        <f t="shared" ref="AE307:AE308" si="4363">B307-B306</f>
        <v>7308</v>
      </c>
      <c r="AF307" s="3">
        <f t="shared" ref="AF307:AF308" si="4364">E307-E306</f>
        <v>1299</v>
      </c>
      <c r="AG307" s="3">
        <f t="shared" ref="AG307:AG308" si="4365">G307-G306</f>
        <v>481</v>
      </c>
      <c r="AH307" s="3">
        <f t="shared" ref="AH307:AH308" si="4366">H307-H306</f>
        <v>-11</v>
      </c>
      <c r="AI307" s="3">
        <f t="shared" ref="AI307:AI308" si="4367">J307-J306</f>
        <v>5</v>
      </c>
      <c r="AJ307" s="3">
        <f t="shared" ref="AJ307:AJ308" si="4368">M307-M306</f>
        <v>492</v>
      </c>
      <c r="AK307" s="3">
        <f t="shared" ref="AK307:AK308" si="4369">N307-N306</f>
        <v>787</v>
      </c>
      <c r="AL307" s="3">
        <f t="shared" ref="AL307:AL308" si="4370">O307-O306</f>
        <v>31</v>
      </c>
      <c r="AM307" s="3"/>
      <c r="AN307" s="3">
        <f t="shared" ref="AN307:AN308" si="4371">AE307-AF307</f>
        <v>6009</v>
      </c>
      <c r="AO307" s="3">
        <f t="shared" ref="AO307:AO308" si="4372">AF307</f>
        <v>1299</v>
      </c>
      <c r="AQ307" s="6">
        <f t="shared" ref="AQ307:AQ308" si="4373">(B307-B306)/B306</f>
        <v>6.0305786978967239E-3</v>
      </c>
      <c r="AR307" s="6">
        <f t="shared" ref="AR307:AR308" si="4374">(E307-E306)/E306</f>
        <v>1.4066814662407277E-2</v>
      </c>
      <c r="AS307" s="6">
        <f t="shared" ref="AS307:AS308" si="4375">(G307-G306)/G306</f>
        <v>1.4406805043879355E-2</v>
      </c>
      <c r="AT307" s="6">
        <f t="shared" ref="AT307:AT308" si="4376">(H307-H306)/H306</f>
        <v>-8.7929656274980013E-3</v>
      </c>
      <c r="AU307" s="6">
        <f t="shared" ref="AU307:AU308" si="4377">(J307-J306)/J306</f>
        <v>3.0120481927710843E-2</v>
      </c>
      <c r="AV307" s="6">
        <f t="shared" ref="AV307:AV308" si="4378">(M307-M306)/M306</f>
        <v>1.5309932785660941E-2</v>
      </c>
      <c r="AW307" s="6">
        <f t="shared" ref="AW307:AW308" si="4379">(N307-N306)/N306</f>
        <v>1.3910246213125475E-2</v>
      </c>
      <c r="AX307" s="6">
        <f t="shared" ref="AX307:AX308" si="4380">(O307-O306)/O306</f>
        <v>1.3019739605207897E-2</v>
      </c>
      <c r="AZ307" s="2">
        <f t="shared" ref="AZ307:AZ308" si="4381">E307/B307</f>
        <v>7.6812026917511808E-2</v>
      </c>
      <c r="BA307" s="17">
        <f t="shared" ref="BA307:BA308" si="4382">AF307/AE307</f>
        <v>0.1777504105090312</v>
      </c>
      <c r="BB307" s="2">
        <f t="shared" ref="BB307:BB308" si="4383">H307/E307</f>
        <v>1.3241638545982658E-2</v>
      </c>
      <c r="BC307" s="2">
        <f t="shared" ref="BC307:BC308" si="4384">(H307-J307)/E307</f>
        <v>1.1415573875528598E-2</v>
      </c>
      <c r="BD307" s="2">
        <f t="shared" ref="BD307:BD308" si="4385">J307/E307</f>
        <v>1.82606467045406E-3</v>
      </c>
      <c r="BE307" s="2">
        <f t="shared" ref="BE307:BE308" si="4386">M307/E307</f>
        <v>0.3484259536115501</v>
      </c>
      <c r="BF307" s="2">
        <f t="shared" ref="BF307:BF308" si="4387">N307/E307</f>
        <v>0.61257528512237835</v>
      </c>
      <c r="BG307" s="2">
        <f t="shared" ref="BG307:BG308" si="4388">O307/E307</f>
        <v>2.5757122720088847E-2</v>
      </c>
      <c r="BH307" s="2">
        <f t="shared" ref="BH307:BH308" si="4389">I307/G307</f>
        <v>3.1563717963859692E-2</v>
      </c>
      <c r="BI307" s="2">
        <f t="shared" ref="BI307:BI308" si="4390">J307/G307</f>
        <v>5.0490138183536077E-3</v>
      </c>
      <c r="BJ307" s="2">
        <f t="shared" ref="BJ307:BJ308" si="4391">M307/G307</f>
        <v>0.96338726821778675</v>
      </c>
    </row>
    <row r="308" spans="1:62" ht="15" customHeight="1">
      <c r="A308" s="4">
        <v>44197</v>
      </c>
      <c r="B308">
        <f>Foglio1!S79</f>
        <v>1226629</v>
      </c>
      <c r="C308">
        <f>Foglio1!T79</f>
        <v>817045</v>
      </c>
      <c r="E308">
        <f>Foglio1!R79</f>
        <v>94766</v>
      </c>
      <c r="G308">
        <f>Foglio1!K79</f>
        <v>34347</v>
      </c>
      <c r="H308" s="5">
        <f>Foglio1!I79</f>
        <v>1249</v>
      </c>
      <c r="I308" s="5">
        <f>Foglio1!G79</f>
        <v>1073</v>
      </c>
      <c r="J308" s="5">
        <f>Foglio1!H79</f>
        <v>176</v>
      </c>
      <c r="K308" s="5">
        <f>Foglio1!V79</f>
        <v>11</v>
      </c>
      <c r="M308" s="5">
        <f>Foglio1!J79</f>
        <v>33098</v>
      </c>
      <c r="N308" s="5">
        <f>Foglio1!N79</f>
        <v>57979</v>
      </c>
      <c r="O308" s="5">
        <f>Foglio1!O79</f>
        <v>2440</v>
      </c>
      <c r="Q308">
        <f t="shared" si="4357"/>
        <v>1249</v>
      </c>
      <c r="R308">
        <f t="shared" si="4358"/>
        <v>61668</v>
      </c>
      <c r="Z308">
        <f t="shared" si="4359"/>
        <v>57979</v>
      </c>
      <c r="AA308">
        <f t="shared" si="4360"/>
        <v>33098</v>
      </c>
      <c r="AB308">
        <f t="shared" si="4361"/>
        <v>1249</v>
      </c>
      <c r="AC308">
        <f t="shared" si="4362"/>
        <v>2440</v>
      </c>
      <c r="AE308" s="3">
        <f t="shared" si="4363"/>
        <v>7497</v>
      </c>
      <c r="AF308" s="3">
        <f t="shared" si="4364"/>
        <v>1122</v>
      </c>
      <c r="AG308" s="3">
        <f t="shared" si="4365"/>
        <v>479</v>
      </c>
      <c r="AH308" s="3">
        <f t="shared" si="4366"/>
        <v>9</v>
      </c>
      <c r="AI308" s="3">
        <f t="shared" si="4367"/>
        <v>5</v>
      </c>
      <c r="AJ308" s="3">
        <f t="shared" si="4368"/>
        <v>470</v>
      </c>
      <c r="AK308" s="3">
        <f t="shared" si="4369"/>
        <v>615</v>
      </c>
      <c r="AL308" s="3">
        <f t="shared" si="4370"/>
        <v>28</v>
      </c>
      <c r="AM308" s="3"/>
      <c r="AN308" s="3">
        <f t="shared" si="4371"/>
        <v>6375</v>
      </c>
      <c r="AO308" s="3">
        <f t="shared" si="4372"/>
        <v>1122</v>
      </c>
      <c r="AQ308" s="6">
        <f t="shared" si="4373"/>
        <v>6.1494571547625687E-3</v>
      </c>
      <c r="AR308" s="6">
        <f t="shared" si="4374"/>
        <v>1.1981547135961727E-2</v>
      </c>
      <c r="AS308" s="6">
        <f t="shared" si="4375"/>
        <v>1.4143143970709815E-2</v>
      </c>
      <c r="AT308" s="6">
        <f t="shared" si="4376"/>
        <v>7.2580645161290326E-3</v>
      </c>
      <c r="AU308" s="6">
        <f t="shared" si="4377"/>
        <v>2.9239766081871343E-2</v>
      </c>
      <c r="AV308" s="6">
        <f t="shared" si="4378"/>
        <v>1.4404805688365821E-2</v>
      </c>
      <c r="AW308" s="6">
        <f t="shared" si="4379"/>
        <v>1.0721009692490064E-2</v>
      </c>
      <c r="AX308" s="6">
        <f t="shared" si="4380"/>
        <v>1.1608623548922056E-2</v>
      </c>
      <c r="AZ308" s="2">
        <f t="shared" si="4381"/>
        <v>7.7257263606192256E-2</v>
      </c>
      <c r="BA308" s="17">
        <f t="shared" si="4382"/>
        <v>0.14965986394557823</v>
      </c>
      <c r="BB308" s="2">
        <f t="shared" si="4383"/>
        <v>1.3179832429352299E-2</v>
      </c>
      <c r="BC308" s="2">
        <f t="shared" si="4384"/>
        <v>1.1322626258362703E-2</v>
      </c>
      <c r="BD308" s="2">
        <f t="shared" si="4385"/>
        <v>1.8572061709895954E-3</v>
      </c>
      <c r="BE308" s="2">
        <f t="shared" si="4386"/>
        <v>0.34926028322394109</v>
      </c>
      <c r="BF308" s="2">
        <f t="shared" si="4387"/>
        <v>0.61181225333980538</v>
      </c>
      <c r="BG308" s="2">
        <f t="shared" si="4388"/>
        <v>2.5747631006901209E-2</v>
      </c>
      <c r="BH308" s="2">
        <f t="shared" si="4389"/>
        <v>3.1239991847905203E-2</v>
      </c>
      <c r="BI308" s="2">
        <f t="shared" si="4390"/>
        <v>5.1241738725361754E-3</v>
      </c>
      <c r="BJ308" s="2">
        <f t="shared" si="4391"/>
        <v>0.96363583427955857</v>
      </c>
    </row>
    <row r="309" spans="1:62" ht="15" customHeight="1">
      <c r="A309" s="4">
        <v>44198</v>
      </c>
      <c r="B309">
        <f>Foglio1!S80</f>
        <v>1231722</v>
      </c>
      <c r="C309">
        <f>Foglio1!T80</f>
        <v>820100</v>
      </c>
      <c r="E309">
        <f>Foglio1!R80</f>
        <v>95500</v>
      </c>
      <c r="G309">
        <f>Foglio1!K80</f>
        <v>34950</v>
      </c>
      <c r="H309" s="5">
        <f>Foglio1!I80</f>
        <v>1276</v>
      </c>
      <c r="I309" s="5">
        <f>Foglio1!G80</f>
        <v>1090</v>
      </c>
      <c r="J309" s="5">
        <f>Foglio1!H80</f>
        <v>186</v>
      </c>
      <c r="K309" s="5">
        <f>Foglio1!V80</f>
        <v>20</v>
      </c>
      <c r="M309" s="5">
        <f>Foglio1!J80</f>
        <v>33674</v>
      </c>
      <c r="N309" s="5">
        <f>Foglio1!N80</f>
        <v>58082</v>
      </c>
      <c r="O309" s="5">
        <f>Foglio1!O80</f>
        <v>2468</v>
      </c>
      <c r="Q309">
        <f t="shared" ref="Q309" si="4392">H309+L309</f>
        <v>1276</v>
      </c>
      <c r="R309">
        <f t="shared" ref="R309" si="4393">Q309+N309+O309</f>
        <v>61826</v>
      </c>
      <c r="Z309">
        <f t="shared" ref="Z309" si="4394">N309</f>
        <v>58082</v>
      </c>
      <c r="AA309">
        <f t="shared" ref="AA309" si="4395">M309</f>
        <v>33674</v>
      </c>
      <c r="AB309">
        <f t="shared" ref="AB309" si="4396">H309</f>
        <v>1276</v>
      </c>
      <c r="AC309">
        <f t="shared" ref="AC309" si="4397">O309</f>
        <v>2468</v>
      </c>
      <c r="AE309" s="3">
        <f t="shared" ref="AE309" si="4398">B309-B308</f>
        <v>5093</v>
      </c>
      <c r="AF309" s="3">
        <f t="shared" ref="AF309" si="4399">E309-E308</f>
        <v>734</v>
      </c>
      <c r="AG309" s="3">
        <f t="shared" ref="AG309" si="4400">G309-G308</f>
        <v>603</v>
      </c>
      <c r="AH309" s="3">
        <f t="shared" ref="AH309" si="4401">H309-H308</f>
        <v>27</v>
      </c>
      <c r="AI309" s="3">
        <f t="shared" ref="AI309" si="4402">J309-J308</f>
        <v>10</v>
      </c>
      <c r="AJ309" s="3">
        <f t="shared" ref="AJ309" si="4403">M309-M308</f>
        <v>576</v>
      </c>
      <c r="AK309" s="3">
        <f t="shared" ref="AK309" si="4404">N309-N308</f>
        <v>103</v>
      </c>
      <c r="AL309" s="3">
        <f t="shared" ref="AL309" si="4405">O309-O308</f>
        <v>28</v>
      </c>
      <c r="AM309" s="3"/>
      <c r="AN309" s="3">
        <f t="shared" ref="AN309" si="4406">AE309-AF309</f>
        <v>4359</v>
      </c>
      <c r="AO309" s="3">
        <f t="shared" ref="AO309" si="4407">AF309</f>
        <v>734</v>
      </c>
      <c r="AQ309" s="6">
        <f t="shared" ref="AQ309" si="4408">(B309-B308)/B308</f>
        <v>4.1520296683023143E-3</v>
      </c>
      <c r="AR309" s="6">
        <f t="shared" ref="AR309" si="4409">(E309-E308)/E308</f>
        <v>7.7453939176497901E-3</v>
      </c>
      <c r="AS309" s="6">
        <f t="shared" ref="AS309" si="4410">(G309-G308)/G308</f>
        <v>1.7556118438291555E-2</v>
      </c>
      <c r="AT309" s="6">
        <f t="shared" ref="AT309" si="4411">(H309-H308)/H308</f>
        <v>2.1617293835068056E-2</v>
      </c>
      <c r="AU309" s="6">
        <f t="shared" ref="AU309" si="4412">(J309-J308)/J308</f>
        <v>5.6818181818181816E-2</v>
      </c>
      <c r="AV309" s="6">
        <f t="shared" ref="AV309" si="4413">(M309-M308)/M308</f>
        <v>1.7402864221403105E-2</v>
      </c>
      <c r="AW309" s="6">
        <f t="shared" ref="AW309" si="4414">(N309-N308)/N308</f>
        <v>1.7765052863967989E-3</v>
      </c>
      <c r="AX309" s="6">
        <f t="shared" ref="AX309" si="4415">(O309-O308)/O308</f>
        <v>1.1475409836065573E-2</v>
      </c>
      <c r="AZ309" s="2">
        <f t="shared" ref="AZ309" si="4416">E309/B309</f>
        <v>7.753372920188159E-2</v>
      </c>
      <c r="BA309" s="17">
        <f t="shared" ref="BA309" si="4417">AF309/AE309</f>
        <v>0.14411937954054585</v>
      </c>
      <c r="BB309" s="2">
        <f t="shared" ref="BB309" si="4418">H309/E309</f>
        <v>1.3361256544502619E-2</v>
      </c>
      <c r="BC309" s="2">
        <f t="shared" ref="BC309" si="4419">(H309-J309)/E309</f>
        <v>1.1413612565445026E-2</v>
      </c>
      <c r="BD309" s="2">
        <f t="shared" ref="BD309" si="4420">J309/E309</f>
        <v>1.9476439790575917E-3</v>
      </c>
      <c r="BE309" s="2">
        <f t="shared" ref="BE309" si="4421">M309/E309</f>
        <v>0.35260732984293192</v>
      </c>
      <c r="BF309" s="2">
        <f t="shared" ref="BF309" si="4422">N309/E309</f>
        <v>0.60818848167539263</v>
      </c>
      <c r="BG309" s="2">
        <f t="shared" ref="BG309" si="4423">O309/E309</f>
        <v>2.5842931937172776E-2</v>
      </c>
      <c r="BH309" s="2">
        <f t="shared" ref="BH309" si="4424">I309/G309</f>
        <v>3.1187410586552219E-2</v>
      </c>
      <c r="BI309" s="2">
        <f t="shared" ref="BI309" si="4425">J309/G309</f>
        <v>5.3218884120171672E-3</v>
      </c>
      <c r="BJ309" s="2">
        <f t="shared" ref="BJ309" si="4426">M309/G309</f>
        <v>0.96349070100143064</v>
      </c>
    </row>
    <row r="310" spans="1:62" ht="15" customHeight="1">
      <c r="A310" s="4">
        <v>44199</v>
      </c>
      <c r="B310">
        <f>Foglio1!S81</f>
        <v>1238041</v>
      </c>
      <c r="C310">
        <f>Foglio1!T81</f>
        <v>823898</v>
      </c>
      <c r="E310">
        <f>Foglio1!R81</f>
        <v>96547</v>
      </c>
      <c r="G310">
        <f>Foglio1!K81</f>
        <v>35591</v>
      </c>
      <c r="H310" s="5">
        <f>Foglio1!I81</f>
        <v>1321</v>
      </c>
      <c r="I310" s="5">
        <f>Foglio1!G81</f>
        <v>1137</v>
      </c>
      <c r="J310" s="5">
        <f>Foglio1!H81</f>
        <v>184</v>
      </c>
      <c r="K310" s="5">
        <f>Foglio1!V81</f>
        <v>11</v>
      </c>
      <c r="M310" s="5">
        <f>Foglio1!J81</f>
        <v>34270</v>
      </c>
      <c r="N310" s="5">
        <f>Foglio1!N81</f>
        <v>58462</v>
      </c>
      <c r="O310" s="5">
        <f>Foglio1!O81</f>
        <v>2494</v>
      </c>
      <c r="Q310">
        <f t="shared" ref="Q310" si="4427">H310+L310</f>
        <v>1321</v>
      </c>
      <c r="R310">
        <f t="shared" ref="R310" si="4428">Q310+N310+O310</f>
        <v>62277</v>
      </c>
      <c r="Z310">
        <f t="shared" ref="Z310" si="4429">N310</f>
        <v>58462</v>
      </c>
      <c r="AA310">
        <f t="shared" ref="AA310" si="4430">M310</f>
        <v>34270</v>
      </c>
      <c r="AB310">
        <f t="shared" ref="AB310" si="4431">H310</f>
        <v>1321</v>
      </c>
      <c r="AC310">
        <f t="shared" ref="AC310" si="4432">O310</f>
        <v>2494</v>
      </c>
      <c r="AE310" s="3">
        <f t="shared" ref="AE310" si="4433">B310-B309</f>
        <v>6319</v>
      </c>
      <c r="AF310" s="3">
        <f t="shared" ref="AF310" si="4434">E310-E309</f>
        <v>1047</v>
      </c>
      <c r="AG310" s="3">
        <f t="shared" ref="AG310" si="4435">G310-G309</f>
        <v>641</v>
      </c>
      <c r="AH310" s="3">
        <f t="shared" ref="AH310" si="4436">H310-H309</f>
        <v>45</v>
      </c>
      <c r="AI310" s="3">
        <f t="shared" ref="AI310" si="4437">J310-J309</f>
        <v>-2</v>
      </c>
      <c r="AJ310" s="3">
        <f t="shared" ref="AJ310" si="4438">M310-M309</f>
        <v>596</v>
      </c>
      <c r="AK310" s="3">
        <f t="shared" ref="AK310" si="4439">N310-N309</f>
        <v>380</v>
      </c>
      <c r="AL310" s="3">
        <f t="shared" ref="AL310" si="4440">O310-O309</f>
        <v>26</v>
      </c>
      <c r="AM310" s="3"/>
      <c r="AN310" s="3">
        <f t="shared" ref="AN310" si="4441">AE310-AF310</f>
        <v>5272</v>
      </c>
      <c r="AO310" s="3">
        <f t="shared" ref="AO310" si="4442">AF310</f>
        <v>1047</v>
      </c>
      <c r="AQ310" s="6">
        <f t="shared" ref="AQ310" si="4443">(B310-B309)/B309</f>
        <v>5.1302160714836627E-3</v>
      </c>
      <c r="AR310" s="6">
        <f t="shared" ref="AR310" si="4444">(E310-E309)/E309</f>
        <v>1.0963350785340314E-2</v>
      </c>
      <c r="AS310" s="6">
        <f t="shared" ref="AS310" si="4445">(G310-G309)/G309</f>
        <v>1.8340486409155938E-2</v>
      </c>
      <c r="AT310" s="6">
        <f t="shared" ref="AT310" si="4446">(H310-H309)/H309</f>
        <v>3.526645768025078E-2</v>
      </c>
      <c r="AU310" s="6">
        <f t="shared" ref="AU310" si="4447">(J310-J309)/J309</f>
        <v>-1.0752688172043012E-2</v>
      </c>
      <c r="AV310" s="6">
        <f t="shared" ref="AV310" si="4448">(M310-M309)/M309</f>
        <v>1.7699115044247787E-2</v>
      </c>
      <c r="AW310" s="6">
        <f t="shared" ref="AW310" si="4449">(N310-N309)/N309</f>
        <v>6.5424744326985987E-3</v>
      </c>
      <c r="AX310" s="6">
        <f t="shared" ref="AX310" si="4450">(O310-O309)/O309</f>
        <v>1.0534846029173419E-2</v>
      </c>
      <c r="AZ310" s="2">
        <f t="shared" ref="AZ310" si="4451">E310/B310</f>
        <v>7.7983685516069337E-2</v>
      </c>
      <c r="BA310" s="17">
        <f t="shared" ref="BA310" si="4452">AF310/AE310</f>
        <v>0.1656907738566229</v>
      </c>
      <c r="BB310" s="2">
        <f t="shared" ref="BB310" si="4453">H310/E310</f>
        <v>1.3682455177271173E-2</v>
      </c>
      <c r="BC310" s="2">
        <f t="shared" ref="BC310" si="4454">(H310-J310)/E310</f>
        <v>1.1776647643116823E-2</v>
      </c>
      <c r="BD310" s="2">
        <f t="shared" ref="BD310" si="4455">J310/E310</f>
        <v>1.9058075341543497E-3</v>
      </c>
      <c r="BE310" s="2">
        <f t="shared" ref="BE310" si="4456">M310/E310</f>
        <v>0.35495665323624764</v>
      </c>
      <c r="BF310" s="2">
        <f t="shared" ref="BF310" si="4457">N310/E310</f>
        <v>0.60552891337897607</v>
      </c>
      <c r="BG310" s="2">
        <f t="shared" ref="BG310" si="4458">O310/E310</f>
        <v>2.5831978207505154E-2</v>
      </c>
      <c r="BH310" s="2">
        <f t="shared" ref="BH310" si="4459">I310/G310</f>
        <v>3.1946278553566916E-2</v>
      </c>
      <c r="BI310" s="2">
        <f t="shared" ref="BI310" si="4460">J310/G310</f>
        <v>5.1698463094602565E-3</v>
      </c>
      <c r="BJ310" s="2">
        <f t="shared" ref="BJ310" si="4461">M310/G310</f>
        <v>0.96288387513697282</v>
      </c>
    </row>
    <row r="311" spans="1:62" ht="15" customHeight="1">
      <c r="A311" s="4">
        <v>44200</v>
      </c>
      <c r="B311">
        <f>Foglio1!S82</f>
        <v>1245638</v>
      </c>
      <c r="C311">
        <f>Foglio1!T82</f>
        <v>828750</v>
      </c>
      <c r="E311">
        <f>Foglio1!R82</f>
        <v>97938</v>
      </c>
      <c r="G311">
        <f>Foglio1!K82</f>
        <v>36578</v>
      </c>
      <c r="H311" s="5">
        <f>Foglio1!I82</f>
        <v>1367</v>
      </c>
      <c r="I311" s="5">
        <f>Foglio1!G82</f>
        <v>1181</v>
      </c>
      <c r="J311" s="5">
        <f>Foglio1!H82</f>
        <v>186</v>
      </c>
      <c r="K311" s="5">
        <f>Foglio1!V82</f>
        <v>13</v>
      </c>
      <c r="M311" s="5">
        <f>Foglio1!J82</f>
        <v>35211</v>
      </c>
      <c r="N311" s="5">
        <f>Foglio1!N82</f>
        <v>58832</v>
      </c>
      <c r="O311" s="5">
        <f>Foglio1!O82</f>
        <v>2528</v>
      </c>
      <c r="Q311">
        <f t="shared" ref="Q311" si="4462">H311+L311</f>
        <v>1367</v>
      </c>
      <c r="R311">
        <f t="shared" ref="R311" si="4463">Q311+N311+O311</f>
        <v>62727</v>
      </c>
      <c r="Z311">
        <f t="shared" ref="Z311" si="4464">N311</f>
        <v>58832</v>
      </c>
      <c r="AA311">
        <f t="shared" ref="AA311" si="4465">M311</f>
        <v>35211</v>
      </c>
      <c r="AB311">
        <f t="shared" ref="AB311" si="4466">H311</f>
        <v>1367</v>
      </c>
      <c r="AC311">
        <f t="shared" ref="AC311" si="4467">O311</f>
        <v>2528</v>
      </c>
      <c r="AE311" s="3">
        <f t="shared" ref="AE311" si="4468">B311-B310</f>
        <v>7597</v>
      </c>
      <c r="AF311" s="3">
        <f t="shared" ref="AF311" si="4469">E311-E310</f>
        <v>1391</v>
      </c>
      <c r="AG311" s="3">
        <f t="shared" ref="AG311" si="4470">G311-G310</f>
        <v>987</v>
      </c>
      <c r="AH311" s="3">
        <f t="shared" ref="AH311" si="4471">H311-H310</f>
        <v>46</v>
      </c>
      <c r="AI311" s="3">
        <f t="shared" ref="AI311" si="4472">J311-J310</f>
        <v>2</v>
      </c>
      <c r="AJ311" s="3">
        <f t="shared" ref="AJ311" si="4473">M311-M310</f>
        <v>941</v>
      </c>
      <c r="AK311" s="3">
        <f t="shared" ref="AK311" si="4474">N311-N310</f>
        <v>370</v>
      </c>
      <c r="AL311" s="3">
        <f t="shared" ref="AL311" si="4475">O311-O310</f>
        <v>34</v>
      </c>
      <c r="AM311" s="3"/>
      <c r="AN311" s="3">
        <f t="shared" ref="AN311" si="4476">AE311-AF311</f>
        <v>6206</v>
      </c>
      <c r="AO311" s="3">
        <f t="shared" ref="AO311" si="4477">AF311</f>
        <v>1391</v>
      </c>
      <c r="AQ311" s="6">
        <f t="shared" ref="AQ311" si="4478">(B311-B310)/B310</f>
        <v>6.1363072789996451E-3</v>
      </c>
      <c r="AR311" s="6">
        <f t="shared" ref="AR311" si="4479">(E311-E310)/E310</f>
        <v>1.4407490652221197E-2</v>
      </c>
      <c r="AS311" s="6">
        <f t="shared" ref="AS311" si="4480">(G311-G310)/G310</f>
        <v>2.7731729931724312E-2</v>
      </c>
      <c r="AT311" s="6">
        <f t="shared" ref="AT311" si="4481">(H311-H310)/H310</f>
        <v>3.4822104466313397E-2</v>
      </c>
      <c r="AU311" s="6">
        <f t="shared" ref="AU311" si="4482">(J311-J310)/J310</f>
        <v>1.0869565217391304E-2</v>
      </c>
      <c r="AV311" s="6">
        <f t="shared" ref="AV311" si="4483">(M311-M310)/M310</f>
        <v>2.7458418441785818E-2</v>
      </c>
      <c r="AW311" s="6">
        <f t="shared" ref="AW311" si="4484">(N311-N310)/N310</f>
        <v>6.3288974034415519E-3</v>
      </c>
      <c r="AX311" s="6">
        <f t="shared" ref="AX311" si="4485">(O311-O310)/O310</f>
        <v>1.3632718524458701E-2</v>
      </c>
      <c r="AZ311" s="2">
        <f t="shared" ref="AZ311" si="4486">E311/B311</f>
        <v>7.8624768993881045E-2</v>
      </c>
      <c r="BA311" s="17">
        <f t="shared" ref="BA311" si="4487">AF311/AE311</f>
        <v>0.18309859154929578</v>
      </c>
      <c r="BB311" s="2">
        <f t="shared" ref="BB311" si="4488">H311/E311</f>
        <v>1.3957810043088485E-2</v>
      </c>
      <c r="BC311" s="2">
        <f t="shared" ref="BC311" si="4489">(H311-J311)/E311</f>
        <v>1.2058649349588516E-2</v>
      </c>
      <c r="BD311" s="2">
        <f t="shared" ref="BD311" si="4490">J311/E311</f>
        <v>1.8991606934999695E-3</v>
      </c>
      <c r="BE311" s="2">
        <f t="shared" ref="BE311" si="4491">M311/E311</f>
        <v>0.35952337192917966</v>
      </c>
      <c r="BF311" s="2">
        <f t="shared" ref="BF311" si="4492">N311/E311</f>
        <v>0.60070656946231293</v>
      </c>
      <c r="BG311" s="2">
        <f t="shared" ref="BG311" si="4493">O311/E311</f>
        <v>2.5812248565418937E-2</v>
      </c>
      <c r="BH311" s="2">
        <f t="shared" ref="BH311" si="4494">I311/G311</f>
        <v>3.2287167149652796E-2</v>
      </c>
      <c r="BI311" s="2">
        <f t="shared" ref="BI311" si="4495">J311/G311</f>
        <v>5.0850237847886708E-3</v>
      </c>
      <c r="BJ311" s="2">
        <f t="shared" ref="BJ311" si="4496">M311/G311</f>
        <v>0.96262780906555856</v>
      </c>
    </row>
    <row r="312" spans="1:62" ht="15" customHeight="1">
      <c r="A312" s="4">
        <v>44201</v>
      </c>
      <c r="B312">
        <f>Foglio1!S83</f>
        <v>1255175</v>
      </c>
      <c r="C312">
        <f>Foglio1!T83</f>
        <v>835040</v>
      </c>
      <c r="E312">
        <f>Foglio1!R83</f>
        <v>99514</v>
      </c>
      <c r="G312">
        <f>Foglio1!K83</f>
        <v>37426</v>
      </c>
      <c r="H312" s="5">
        <f>Foglio1!I83</f>
        <v>1388</v>
      </c>
      <c r="I312" s="5">
        <f>Foglio1!G83</f>
        <v>1198</v>
      </c>
      <c r="J312" s="5">
        <f>Foglio1!H83</f>
        <v>190</v>
      </c>
      <c r="K312" s="5">
        <f>Foglio1!V83</f>
        <v>17</v>
      </c>
      <c r="M312" s="5">
        <f>Foglio1!J83</f>
        <v>36038</v>
      </c>
      <c r="N312" s="5">
        <f>Foglio1!N83</f>
        <v>59524</v>
      </c>
      <c r="O312" s="5">
        <f>Foglio1!O83</f>
        <v>2564</v>
      </c>
      <c r="Q312">
        <f t="shared" ref="Q312" si="4497">H312+L312</f>
        <v>1388</v>
      </c>
      <c r="R312">
        <f t="shared" ref="R312" si="4498">Q312+N312+O312</f>
        <v>63476</v>
      </c>
      <c r="Z312">
        <f t="shared" ref="Z312" si="4499">N312</f>
        <v>59524</v>
      </c>
      <c r="AA312">
        <f t="shared" ref="AA312" si="4500">M312</f>
        <v>36038</v>
      </c>
      <c r="AB312">
        <f t="shared" ref="AB312" si="4501">H312</f>
        <v>1388</v>
      </c>
      <c r="AC312">
        <f t="shared" ref="AC312" si="4502">O312</f>
        <v>2564</v>
      </c>
      <c r="AE312" s="3">
        <f t="shared" ref="AE312" si="4503">B312-B311</f>
        <v>9537</v>
      </c>
      <c r="AF312" s="3">
        <f t="shared" ref="AF312" si="4504">E312-E311</f>
        <v>1576</v>
      </c>
      <c r="AG312" s="3">
        <f t="shared" ref="AG312" si="4505">G312-G311</f>
        <v>848</v>
      </c>
      <c r="AH312" s="3">
        <f t="shared" ref="AH312" si="4506">H312-H311</f>
        <v>21</v>
      </c>
      <c r="AI312" s="3">
        <f t="shared" ref="AI312" si="4507">J312-J311</f>
        <v>4</v>
      </c>
      <c r="AJ312" s="3">
        <f t="shared" ref="AJ312" si="4508">M312-M311</f>
        <v>827</v>
      </c>
      <c r="AK312" s="3">
        <f t="shared" ref="AK312" si="4509">N312-N311</f>
        <v>692</v>
      </c>
      <c r="AL312" s="3">
        <f t="shared" ref="AL312" si="4510">O312-O311</f>
        <v>36</v>
      </c>
      <c r="AM312" s="3"/>
      <c r="AN312" s="3">
        <f t="shared" ref="AN312" si="4511">AE312-AF312</f>
        <v>7961</v>
      </c>
      <c r="AO312" s="3">
        <f t="shared" ref="AO312" si="4512">AF312</f>
        <v>1576</v>
      </c>
      <c r="AQ312" s="6">
        <f t="shared" ref="AQ312" si="4513">(B312-B311)/B311</f>
        <v>7.6563174854973916E-3</v>
      </c>
      <c r="AR312" s="6">
        <f t="shared" ref="AR312" si="4514">(E312-E311)/E311</f>
        <v>1.6091813187935223E-2</v>
      </c>
      <c r="AS312" s="6">
        <f t="shared" ref="AS312" si="4515">(G312-G311)/G311</f>
        <v>2.3183334244627919E-2</v>
      </c>
      <c r="AT312" s="6">
        <f t="shared" ref="AT312" si="4516">(H312-H311)/H311</f>
        <v>1.5362106803218726E-2</v>
      </c>
      <c r="AU312" s="6">
        <f t="shared" ref="AU312" si="4517">(J312-J311)/J311</f>
        <v>2.1505376344086023E-2</v>
      </c>
      <c r="AV312" s="6">
        <f t="shared" ref="AV312" si="4518">(M312-M311)/M311</f>
        <v>2.3486978501036607E-2</v>
      </c>
      <c r="AW312" s="6">
        <f t="shared" ref="AW312" si="4519">(N312-N311)/N311</f>
        <v>1.1762306227903183E-2</v>
      </c>
      <c r="AX312" s="6">
        <f t="shared" ref="AX312" si="4520">(O312-O311)/O311</f>
        <v>1.4240506329113924E-2</v>
      </c>
      <c r="AZ312" s="2">
        <f t="shared" ref="AZ312" si="4521">E312/B312</f>
        <v>7.9282968510367077E-2</v>
      </c>
      <c r="BA312" s="17">
        <f t="shared" ref="BA312" si="4522">AF312/AE312</f>
        <v>0.16525112718884344</v>
      </c>
      <c r="BB312" s="2">
        <f t="shared" ref="BB312" si="4523">H312/E312</f>
        <v>1.3947786241131901E-2</v>
      </c>
      <c r="BC312" s="2">
        <f t="shared" ref="BC312" si="4524">(H312-J312)/E312</f>
        <v>1.2038507144723355E-2</v>
      </c>
      <c r="BD312" s="2">
        <f t="shared" ref="BD312" si="4525">J312/E312</f>
        <v>1.9092790964085455E-3</v>
      </c>
      <c r="BE312" s="2">
        <f t="shared" ref="BE312" si="4526">M312/E312</f>
        <v>0.36214000040195349</v>
      </c>
      <c r="BF312" s="2">
        <f t="shared" ref="BF312" si="4527">N312/E312</f>
        <v>0.59814699439274877</v>
      </c>
      <c r="BG312" s="2">
        <f t="shared" ref="BG312" si="4528">O312/E312</f>
        <v>2.5765218964165847E-2</v>
      </c>
      <c r="BH312" s="2">
        <f t="shared" ref="BH312" si="4529">I312/G312</f>
        <v>3.2009832736600227E-2</v>
      </c>
      <c r="BI312" s="2">
        <f t="shared" ref="BI312" si="4530">J312/G312</f>
        <v>5.0766846577245768E-3</v>
      </c>
      <c r="BJ312" s="2">
        <f t="shared" ref="BJ312" si="4531">M312/G312</f>
        <v>0.96291348260567522</v>
      </c>
    </row>
    <row r="313" spans="1:62" ht="15" customHeight="1">
      <c r="A313" s="4">
        <v>44202</v>
      </c>
      <c r="B313">
        <f>Foglio1!S84</f>
        <v>1264942</v>
      </c>
      <c r="C313">
        <f>Foglio1!T84</f>
        <v>840900</v>
      </c>
      <c r="E313">
        <f>Foglio1!R84</f>
        <v>101206</v>
      </c>
      <c r="G313">
        <f>Foglio1!K84</f>
        <v>37739</v>
      </c>
      <c r="H313" s="5">
        <f>Foglio1!I84</f>
        <v>1384</v>
      </c>
      <c r="I313" s="5">
        <f>Foglio1!G84</f>
        <v>1190</v>
      </c>
      <c r="J313" s="5">
        <f>Foglio1!H84</f>
        <v>194</v>
      </c>
      <c r="K313" s="5">
        <f>Foglio1!V84</f>
        <v>17</v>
      </c>
      <c r="M313" s="5">
        <f>Foglio1!J84</f>
        <v>36355</v>
      </c>
      <c r="N313" s="5">
        <f>Foglio1!N84</f>
        <v>60874</v>
      </c>
      <c r="O313" s="5">
        <f>Foglio1!O84</f>
        <v>2593</v>
      </c>
      <c r="Q313">
        <f t="shared" ref="Q313" si="4532">H313+L313</f>
        <v>1384</v>
      </c>
      <c r="R313">
        <f t="shared" ref="R313" si="4533">Q313+N313+O313</f>
        <v>64851</v>
      </c>
      <c r="Z313">
        <f t="shared" ref="Z313" si="4534">N313</f>
        <v>60874</v>
      </c>
      <c r="AA313">
        <f t="shared" ref="AA313" si="4535">M313</f>
        <v>36355</v>
      </c>
      <c r="AB313">
        <f t="shared" ref="AB313" si="4536">H313</f>
        <v>1384</v>
      </c>
      <c r="AC313">
        <f t="shared" ref="AC313" si="4537">O313</f>
        <v>2593</v>
      </c>
      <c r="AE313" s="3">
        <f t="shared" ref="AE313" si="4538">B313-B312</f>
        <v>9767</v>
      </c>
      <c r="AF313" s="3">
        <f t="shared" ref="AF313" si="4539">E313-E312</f>
        <v>1692</v>
      </c>
      <c r="AG313" s="3">
        <f t="shared" ref="AG313" si="4540">G313-G312</f>
        <v>313</v>
      </c>
      <c r="AH313" s="3">
        <f t="shared" ref="AH313" si="4541">H313-H312</f>
        <v>-4</v>
      </c>
      <c r="AI313" s="3">
        <f t="shared" ref="AI313" si="4542">J313-J312</f>
        <v>4</v>
      </c>
      <c r="AJ313" s="3">
        <f t="shared" ref="AJ313" si="4543">M313-M312</f>
        <v>317</v>
      </c>
      <c r="AK313" s="3">
        <f t="shared" ref="AK313" si="4544">N313-N312</f>
        <v>1350</v>
      </c>
      <c r="AL313" s="3">
        <f t="shared" ref="AL313" si="4545">O313-O312</f>
        <v>29</v>
      </c>
      <c r="AM313" s="3"/>
      <c r="AN313" s="3">
        <f t="shared" ref="AN313" si="4546">AE313-AF313</f>
        <v>8075</v>
      </c>
      <c r="AO313" s="3">
        <f t="shared" ref="AO313" si="4547">AF313</f>
        <v>1692</v>
      </c>
      <c r="AQ313" s="6">
        <f t="shared" ref="AQ313" si="4548">(B313-B312)/B312</f>
        <v>7.7813850658274746E-3</v>
      </c>
      <c r="AR313" s="6">
        <f t="shared" ref="AR313" si="4549">(E313-E312)/E312</f>
        <v>1.7002632795385574E-2</v>
      </c>
      <c r="AS313" s="6">
        <f t="shared" ref="AS313" si="4550">(G313-G312)/G312</f>
        <v>8.3631699887778549E-3</v>
      </c>
      <c r="AT313" s="6">
        <f t="shared" ref="AT313" si="4551">(H313-H312)/H312</f>
        <v>-2.881844380403458E-3</v>
      </c>
      <c r="AU313" s="6">
        <f t="shared" ref="AU313" si="4552">(J313-J312)/J312</f>
        <v>2.1052631578947368E-2</v>
      </c>
      <c r="AV313" s="6">
        <f t="shared" ref="AV313" si="4553">(M313-M312)/M312</f>
        <v>8.796270603252122E-3</v>
      </c>
      <c r="AW313" s="6">
        <f t="shared" ref="AW313" si="4554">(N313-N312)/N312</f>
        <v>2.2679927424232242E-2</v>
      </c>
      <c r="AX313" s="6">
        <f t="shared" ref="AX313" si="4555">(O313-O312)/O312</f>
        <v>1.1310452418096724E-2</v>
      </c>
      <c r="AZ313" s="2">
        <f t="shared" ref="AZ313" si="4556">E313/B313</f>
        <v>8.0008411452857128E-2</v>
      </c>
      <c r="BA313" s="17">
        <f t="shared" ref="BA313" si="4557">AF313/AE313</f>
        <v>0.17323640831370943</v>
      </c>
      <c r="BB313" s="2">
        <f t="shared" ref="BB313" si="4558">H313/E313</f>
        <v>1.3675078552654981E-2</v>
      </c>
      <c r="BC313" s="2">
        <f t="shared" ref="BC313" si="4559">(H313-J313)/E313</f>
        <v>1.17581961543782E-2</v>
      </c>
      <c r="BD313" s="2">
        <f t="shared" ref="BD313" si="4560">J313/E313</f>
        <v>1.916882398276782E-3</v>
      </c>
      <c r="BE313" s="2">
        <f t="shared" ref="BE313" si="4561">M313/E313</f>
        <v>0.35921783293480625</v>
      </c>
      <c r="BF313" s="2">
        <f t="shared" ref="BF313" si="4562">N313/E313</f>
        <v>0.60148607790051978</v>
      </c>
      <c r="BG313" s="2">
        <f t="shared" ref="BG313" si="4563">O313/E313</f>
        <v>2.562101061201905E-2</v>
      </c>
      <c r="BH313" s="2">
        <f t="shared" ref="BH313" si="4564">I313/G313</f>
        <v>3.1532367047351545E-2</v>
      </c>
      <c r="BI313" s="2">
        <f t="shared" ref="BI313" si="4565">J313/G313</f>
        <v>5.1405707623413443E-3</v>
      </c>
      <c r="BJ313" s="2">
        <f t="shared" ref="BJ313" si="4566">M313/G313</f>
        <v>0.96332706219030706</v>
      </c>
    </row>
    <row r="314" spans="1:62" ht="15" customHeight="1">
      <c r="A314" s="4">
        <v>44203</v>
      </c>
      <c r="B314">
        <f>Foglio1!S85</f>
        <v>1273514</v>
      </c>
      <c r="C314">
        <f>Foglio1!T85</f>
        <v>845898</v>
      </c>
      <c r="E314">
        <f>Foglio1!R85</f>
        <v>102641</v>
      </c>
      <c r="G314">
        <f>Foglio1!K85</f>
        <v>38705</v>
      </c>
      <c r="H314" s="5">
        <f>Foglio1!I85</f>
        <v>1424</v>
      </c>
      <c r="I314" s="5">
        <f>Foglio1!G85</f>
        <v>1228</v>
      </c>
      <c r="J314" s="5">
        <f>Foglio1!H85</f>
        <v>196</v>
      </c>
      <c r="K314" s="5">
        <f>Foglio1!V85</f>
        <v>17</v>
      </c>
      <c r="M314" s="5">
        <f>Foglio1!J85</f>
        <v>37281</v>
      </c>
      <c r="N314" s="5">
        <f>Foglio1!N85</f>
        <v>61307</v>
      </c>
      <c r="O314" s="5">
        <f>Foglio1!O85</f>
        <v>2629</v>
      </c>
      <c r="Q314">
        <f t="shared" ref="Q314" si="4567">H314+L314</f>
        <v>1424</v>
      </c>
      <c r="R314">
        <f t="shared" ref="R314" si="4568">Q314+N314+O314</f>
        <v>65360</v>
      </c>
      <c r="Z314">
        <f t="shared" ref="Z314" si="4569">N314</f>
        <v>61307</v>
      </c>
      <c r="AA314">
        <f t="shared" ref="AA314" si="4570">M314</f>
        <v>37281</v>
      </c>
      <c r="AB314">
        <f t="shared" ref="AB314" si="4571">H314</f>
        <v>1424</v>
      </c>
      <c r="AC314">
        <f t="shared" ref="AC314" si="4572">O314</f>
        <v>2629</v>
      </c>
      <c r="AE314" s="3">
        <f t="shared" ref="AE314" si="4573">B314-B313</f>
        <v>8572</v>
      </c>
      <c r="AF314" s="3">
        <f t="shared" ref="AF314" si="4574">E314-E313</f>
        <v>1435</v>
      </c>
      <c r="AG314" s="3">
        <f t="shared" ref="AG314" si="4575">G314-G313</f>
        <v>966</v>
      </c>
      <c r="AH314" s="3">
        <f t="shared" ref="AH314" si="4576">H314-H313</f>
        <v>40</v>
      </c>
      <c r="AI314" s="3">
        <f t="shared" ref="AI314" si="4577">J314-J313</f>
        <v>2</v>
      </c>
      <c r="AJ314" s="3">
        <f t="shared" ref="AJ314" si="4578">M314-M313</f>
        <v>926</v>
      </c>
      <c r="AK314" s="3">
        <f t="shared" ref="AK314" si="4579">N314-N313</f>
        <v>433</v>
      </c>
      <c r="AL314" s="3">
        <f t="shared" ref="AL314" si="4580">O314-O313</f>
        <v>36</v>
      </c>
      <c r="AM314" s="3"/>
      <c r="AN314" s="3">
        <f t="shared" ref="AN314" si="4581">AE314-AF314</f>
        <v>7137</v>
      </c>
      <c r="AO314" s="3">
        <f t="shared" ref="AO314" si="4582">AF314</f>
        <v>1435</v>
      </c>
      <c r="AQ314" s="6">
        <f t="shared" ref="AQ314" si="4583">(B314-B313)/B313</f>
        <v>6.7765952905350603E-3</v>
      </c>
      <c r="AR314" s="6">
        <f t="shared" ref="AR314" si="4584">(E314-E313)/E313</f>
        <v>1.4179001244985475E-2</v>
      </c>
      <c r="AS314" s="6">
        <f t="shared" ref="AS314" si="4585">(G314-G313)/G313</f>
        <v>2.5596862661967725E-2</v>
      </c>
      <c r="AT314" s="6">
        <f t="shared" ref="AT314" si="4586">(H314-H313)/H313</f>
        <v>2.8901734104046242E-2</v>
      </c>
      <c r="AU314" s="6">
        <f t="shared" ref="AU314" si="4587">(J314-J313)/J313</f>
        <v>1.0309278350515464E-2</v>
      </c>
      <c r="AV314" s="6">
        <f t="shared" ref="AV314" si="4588">(M314-M313)/M313</f>
        <v>2.5471049374226378E-2</v>
      </c>
      <c r="AW314" s="6">
        <f t="shared" ref="AW314" si="4589">(N314-N313)/N313</f>
        <v>7.1130531918388801E-3</v>
      </c>
      <c r="AX314" s="6">
        <f t="shared" ref="AX314" si="4590">(O314-O313)/O313</f>
        <v>1.3883532587736213E-2</v>
      </c>
      <c r="AZ314" s="2">
        <f t="shared" ref="AZ314" si="4591">E314/B314</f>
        <v>8.0596679738110452E-2</v>
      </c>
      <c r="BA314" s="17">
        <f t="shared" ref="BA314" si="4592">AF314/AE314</f>
        <v>0.16740550629958004</v>
      </c>
      <c r="BB314" s="2">
        <f t="shared" ref="BB314" si="4593">H314/E314</f>
        <v>1.3873598269697295E-2</v>
      </c>
      <c r="BC314" s="2">
        <f t="shared" ref="BC314" si="4594">(H314-J314)/E314</f>
        <v>1.1964029968531093E-2</v>
      </c>
      <c r="BD314" s="2">
        <f t="shared" ref="BD314" si="4595">J314/E314</f>
        <v>1.9095683011662006E-3</v>
      </c>
      <c r="BE314" s="2">
        <f t="shared" ref="BE314" si="4596">M314/E314</f>
        <v>0.36321742773355675</v>
      </c>
      <c r="BF314" s="2">
        <f t="shared" ref="BF314" si="4597">N314/E314</f>
        <v>0.59729542775304212</v>
      </c>
      <c r="BG314" s="2">
        <f t="shared" ref="BG314" si="4598">O314/E314</f>
        <v>2.5613546243703784E-2</v>
      </c>
      <c r="BH314" s="2">
        <f t="shared" ref="BH314" si="4599">I314/G314</f>
        <v>3.1727167032683114E-2</v>
      </c>
      <c r="BI314" s="2">
        <f t="shared" ref="BI314" si="4600">J314/G314</f>
        <v>5.0639452267148945E-3</v>
      </c>
      <c r="BJ314" s="2">
        <f t="shared" ref="BJ314" si="4601">M314/G314</f>
        <v>0.96320888774060198</v>
      </c>
    </row>
    <row r="315" spans="1:62" ht="15" customHeight="1">
      <c r="A315" s="4">
        <v>44204</v>
      </c>
      <c r="B315">
        <f>Foglio1!S86</f>
        <v>1284101</v>
      </c>
      <c r="C315">
        <f>Foglio1!T86</f>
        <v>852250</v>
      </c>
      <c r="E315">
        <f>Foglio1!R86</f>
        <v>104483</v>
      </c>
      <c r="G315">
        <f>Foglio1!K86</f>
        <v>39672</v>
      </c>
      <c r="H315" s="5">
        <f>Foglio1!I86</f>
        <v>1446</v>
      </c>
      <c r="I315" s="5">
        <f>Foglio1!G86</f>
        <v>1246</v>
      </c>
      <c r="J315" s="5">
        <f>Foglio1!H86</f>
        <v>200</v>
      </c>
      <c r="K315" s="5">
        <f>Foglio1!V86</f>
        <v>16</v>
      </c>
      <c r="M315" s="5">
        <f>Foglio1!J86</f>
        <v>38226</v>
      </c>
      <c r="N315" s="5">
        <f>Foglio1!N86</f>
        <v>62147</v>
      </c>
      <c r="O315" s="5">
        <f>Foglio1!O86</f>
        <v>2664</v>
      </c>
      <c r="Q315">
        <f t="shared" ref="Q315" si="4602">H315+L315</f>
        <v>1446</v>
      </c>
      <c r="R315">
        <f t="shared" ref="R315" si="4603">Q315+N315+O315</f>
        <v>66257</v>
      </c>
      <c r="Z315">
        <f t="shared" ref="Z315" si="4604">N315</f>
        <v>62147</v>
      </c>
      <c r="AA315">
        <f t="shared" ref="AA315" si="4605">M315</f>
        <v>38226</v>
      </c>
      <c r="AB315">
        <f t="shared" ref="AB315" si="4606">H315</f>
        <v>1446</v>
      </c>
      <c r="AC315">
        <f t="shared" ref="AC315" si="4607">O315</f>
        <v>2664</v>
      </c>
      <c r="AE315" s="3">
        <f t="shared" ref="AE315" si="4608">B315-B314</f>
        <v>10587</v>
      </c>
      <c r="AF315" s="3">
        <f t="shared" ref="AF315" si="4609">E315-E314</f>
        <v>1842</v>
      </c>
      <c r="AG315" s="3">
        <f t="shared" ref="AG315" si="4610">G315-G314</f>
        <v>967</v>
      </c>
      <c r="AH315" s="3">
        <f t="shared" ref="AH315" si="4611">H315-H314</f>
        <v>22</v>
      </c>
      <c r="AI315" s="3">
        <f t="shared" ref="AI315" si="4612">J315-J314</f>
        <v>4</v>
      </c>
      <c r="AJ315" s="3">
        <f t="shared" ref="AJ315" si="4613">M315-M314</f>
        <v>945</v>
      </c>
      <c r="AK315" s="3">
        <f t="shared" ref="AK315" si="4614">N315-N314</f>
        <v>840</v>
      </c>
      <c r="AL315" s="3">
        <f t="shared" ref="AL315" si="4615">O315-O314</f>
        <v>35</v>
      </c>
      <c r="AM315" s="3"/>
      <c r="AN315" s="3">
        <f t="shared" ref="AN315" si="4616">AE315-AF315</f>
        <v>8745</v>
      </c>
      <c r="AO315" s="3">
        <f t="shared" ref="AO315" si="4617">AF315</f>
        <v>1842</v>
      </c>
      <c r="AQ315" s="6">
        <f t="shared" ref="AQ315" si="4618">(B315-B314)/B314</f>
        <v>8.3132183862917874E-3</v>
      </c>
      <c r="AR315" s="6">
        <f t="shared" ref="AR315" si="4619">(E315-E314)/E314</f>
        <v>1.7946044952796641E-2</v>
      </c>
      <c r="AS315" s="6">
        <f t="shared" ref="AS315" si="4620">(G315-G314)/G314</f>
        <v>2.4983852215476037E-2</v>
      </c>
      <c r="AT315" s="6">
        <f t="shared" ref="AT315" si="4621">(H315-H314)/H314</f>
        <v>1.5449438202247191E-2</v>
      </c>
      <c r="AU315" s="6">
        <f t="shared" ref="AU315" si="4622">(J315-J314)/J314</f>
        <v>2.0408163265306121E-2</v>
      </c>
      <c r="AV315" s="6">
        <f t="shared" ref="AV315" si="4623">(M315-M314)/M314</f>
        <v>2.5348032509857569E-2</v>
      </c>
      <c r="AW315" s="6">
        <f t="shared" ref="AW315" si="4624">(N315-N314)/N314</f>
        <v>1.3701534898135612E-2</v>
      </c>
      <c r="AX315" s="6">
        <f t="shared" ref="AX315" si="4625">(O315-O314)/O314</f>
        <v>1.3313046785850133E-2</v>
      </c>
      <c r="AZ315" s="2">
        <f t="shared" ref="AZ315" si="4626">E315/B315</f>
        <v>8.1366652623119207E-2</v>
      </c>
      <c r="BA315" s="17">
        <f t="shared" ref="BA315" si="4627">AF315/AE315</f>
        <v>0.1739869651459337</v>
      </c>
      <c r="BB315" s="2">
        <f t="shared" ref="BB315" si="4628">H315/E315</f>
        <v>1.3839571987787487E-2</v>
      </c>
      <c r="BC315" s="2">
        <f t="shared" ref="BC315" si="4629">(H315-J315)/E315</f>
        <v>1.1925384990859758E-2</v>
      </c>
      <c r="BD315" s="2">
        <f t="shared" ref="BD315" si="4630">J315/E315</f>
        <v>1.9141869969277298E-3</v>
      </c>
      <c r="BE315" s="2">
        <f t="shared" ref="BE315" si="4631">M315/E315</f>
        <v>0.36585856072279699</v>
      </c>
      <c r="BF315" s="2">
        <f t="shared" ref="BF315" si="4632">N315/E315</f>
        <v>0.59480489649033819</v>
      </c>
      <c r="BG315" s="2">
        <f t="shared" ref="BG315" si="4633">O315/E315</f>
        <v>2.5496970799077361E-2</v>
      </c>
      <c r="BH315" s="2">
        <f t="shared" ref="BH315" si="4634">I315/G315</f>
        <v>3.1407541843113528E-2</v>
      </c>
      <c r="BI315" s="2">
        <f t="shared" ref="BI315" si="4635">J315/G315</f>
        <v>5.0413389796329904E-3</v>
      </c>
      <c r="BJ315" s="2">
        <f t="shared" ref="BJ315" si="4636">M315/G315</f>
        <v>0.96355111917725345</v>
      </c>
    </row>
    <row r="316" spans="1:62" ht="15" customHeight="1">
      <c r="A316" s="4">
        <v>44205</v>
      </c>
      <c r="B316">
        <f>Foglio1!S87</f>
        <v>1294528</v>
      </c>
      <c r="C316">
        <f>Foglio1!T87</f>
        <v>858606</v>
      </c>
      <c r="E316">
        <f>Foglio1!R87</f>
        <v>106322</v>
      </c>
      <c r="G316">
        <f>Foglio1!K87</f>
        <v>40398</v>
      </c>
      <c r="H316" s="5">
        <f>Foglio1!I87</f>
        <v>1461</v>
      </c>
      <c r="I316" s="5">
        <f>Foglio1!G87</f>
        <v>1256</v>
      </c>
      <c r="J316" s="5">
        <f>Foglio1!H87</f>
        <v>205</v>
      </c>
      <c r="K316" s="5">
        <f>Foglio1!V87</f>
        <v>9</v>
      </c>
      <c r="M316" s="5">
        <f>Foglio1!J87</f>
        <v>38937</v>
      </c>
      <c r="N316" s="5">
        <f>Foglio1!N87</f>
        <v>63229</v>
      </c>
      <c r="O316" s="5">
        <f>Foglio1!O87</f>
        <v>2695</v>
      </c>
      <c r="Q316">
        <f t="shared" ref="Q316" si="4637">H316+L316</f>
        <v>1461</v>
      </c>
      <c r="R316">
        <f t="shared" ref="R316" si="4638">Q316+N316+O316</f>
        <v>67385</v>
      </c>
      <c r="Z316">
        <f t="shared" ref="Z316" si="4639">N316</f>
        <v>63229</v>
      </c>
      <c r="AA316">
        <f t="shared" ref="AA316" si="4640">M316</f>
        <v>38937</v>
      </c>
      <c r="AB316">
        <f t="shared" ref="AB316" si="4641">H316</f>
        <v>1461</v>
      </c>
      <c r="AC316">
        <f t="shared" ref="AC316" si="4642">O316</f>
        <v>2695</v>
      </c>
      <c r="AE316" s="3">
        <f t="shared" ref="AE316" si="4643">B316-B315</f>
        <v>10427</v>
      </c>
      <c r="AF316" s="3">
        <f t="shared" ref="AF316" si="4644">E316-E315</f>
        <v>1839</v>
      </c>
      <c r="AG316" s="3">
        <f t="shared" ref="AG316" si="4645">G316-G315</f>
        <v>726</v>
      </c>
      <c r="AH316" s="3">
        <f t="shared" ref="AH316" si="4646">H316-H315</f>
        <v>15</v>
      </c>
      <c r="AI316" s="3">
        <f t="shared" ref="AI316" si="4647">J316-J315</f>
        <v>5</v>
      </c>
      <c r="AJ316" s="3">
        <f t="shared" ref="AJ316" si="4648">M316-M315</f>
        <v>711</v>
      </c>
      <c r="AK316" s="3">
        <f t="shared" ref="AK316" si="4649">N316-N315</f>
        <v>1082</v>
      </c>
      <c r="AL316" s="3">
        <f t="shared" ref="AL316" si="4650">O316-O315</f>
        <v>31</v>
      </c>
      <c r="AM316" s="3"/>
      <c r="AN316" s="3">
        <f t="shared" ref="AN316" si="4651">AE316-AF316</f>
        <v>8588</v>
      </c>
      <c r="AO316" s="3">
        <f t="shared" ref="AO316" si="4652">AF316</f>
        <v>1839</v>
      </c>
      <c r="AQ316" s="6">
        <f t="shared" ref="AQ316" si="4653">(B316-B315)/B315</f>
        <v>8.1200777820436242E-3</v>
      </c>
      <c r="AR316" s="6">
        <f t="shared" ref="AR316" si="4654">(E316-E315)/E315</f>
        <v>1.7600949436750477E-2</v>
      </c>
      <c r="AS316" s="6">
        <f t="shared" ref="AS316" si="4655">(G316-G315)/G315</f>
        <v>1.8300060496067756E-2</v>
      </c>
      <c r="AT316" s="6">
        <f t="shared" ref="AT316" si="4656">(H316-H315)/H315</f>
        <v>1.0373443983402489E-2</v>
      </c>
      <c r="AU316" s="6">
        <f t="shared" ref="AU316" si="4657">(J316-J315)/J315</f>
        <v>2.5000000000000001E-2</v>
      </c>
      <c r="AV316" s="6">
        <f t="shared" ref="AV316" si="4658">(M316-M315)/M315</f>
        <v>1.8599905823261653E-2</v>
      </c>
      <c r="AW316" s="6">
        <f t="shared" ref="AW316" si="4659">(N316-N315)/N315</f>
        <v>1.7410333563969298E-2</v>
      </c>
      <c r="AX316" s="6">
        <f t="shared" ref="AX316" si="4660">(O316-O315)/O315</f>
        <v>1.1636636636636636E-2</v>
      </c>
      <c r="AZ316" s="2">
        <f t="shared" ref="AZ316" si="4661">E316/B316</f>
        <v>8.2131865822909975E-2</v>
      </c>
      <c r="BA316" s="17">
        <f t="shared" ref="BA316" si="4662">AF316/AE316</f>
        <v>0.17636904191042485</v>
      </c>
      <c r="BB316" s="2">
        <f t="shared" ref="BB316" si="4663">H316/E316</f>
        <v>1.3741276499689621E-2</v>
      </c>
      <c r="BC316" s="2">
        <f t="shared" ref="BC316" si="4664">(H316-J316)/E316</f>
        <v>1.1813171309794774E-2</v>
      </c>
      <c r="BD316" s="2">
        <f t="shared" ref="BD316" si="4665">J316/E316</f>
        <v>1.9281051898948477E-3</v>
      </c>
      <c r="BE316" s="2">
        <f t="shared" ref="BE316" si="4666">M316/E316</f>
        <v>0.36621771599480824</v>
      </c>
      <c r="BF316" s="2">
        <f t="shared" ref="BF316" si="4667">N316/E316</f>
        <v>0.59469347830176256</v>
      </c>
      <c r="BG316" s="2">
        <f t="shared" ref="BG316" si="4668">O316/E316</f>
        <v>2.5347529203739585E-2</v>
      </c>
      <c r="BH316" s="2">
        <f t="shared" ref="BH316" si="4669">I316/G316</f>
        <v>3.1090648051883756E-2</v>
      </c>
      <c r="BI316" s="2">
        <f t="shared" ref="BI316" si="4670">J316/G316</f>
        <v>5.0745086390415368E-3</v>
      </c>
      <c r="BJ316" s="2">
        <f t="shared" ref="BJ316" si="4671">M316/G316</f>
        <v>0.96383484330907465</v>
      </c>
    </row>
    <row r="317" spans="1:62" ht="15" customHeight="1">
      <c r="A317" s="4">
        <v>44206</v>
      </c>
      <c r="B317">
        <f>Foglio1!S88</f>
        <v>1303264</v>
      </c>
      <c r="C317">
        <f>Foglio1!T88</f>
        <v>863763</v>
      </c>
      <c r="E317">
        <f>Foglio1!R88</f>
        <v>108055</v>
      </c>
      <c r="G317">
        <f>Foglio1!K88</f>
        <v>41506</v>
      </c>
      <c r="H317" s="5">
        <f>Foglio1!I88</f>
        <v>1473</v>
      </c>
      <c r="I317" s="5">
        <f>Foglio1!G88</f>
        <v>1265</v>
      </c>
      <c r="J317" s="5">
        <f>Foglio1!H88</f>
        <v>208</v>
      </c>
      <c r="K317" s="5">
        <f>Foglio1!V88</f>
        <v>6</v>
      </c>
      <c r="M317" s="5">
        <f>Foglio1!J88</f>
        <v>40033</v>
      </c>
      <c r="N317" s="5">
        <f>Foglio1!N88</f>
        <v>63821</v>
      </c>
      <c r="O317" s="5">
        <f>Foglio1!O88</f>
        <v>2728</v>
      </c>
      <c r="Q317">
        <f t="shared" ref="Q317" si="4672">H317+L317</f>
        <v>1473</v>
      </c>
      <c r="R317">
        <f t="shared" ref="R317" si="4673">Q317+N317+O317</f>
        <v>68022</v>
      </c>
      <c r="Z317">
        <f t="shared" ref="Z317" si="4674">N317</f>
        <v>63821</v>
      </c>
      <c r="AA317">
        <f t="shared" ref="AA317" si="4675">M317</f>
        <v>40033</v>
      </c>
      <c r="AB317">
        <f t="shared" ref="AB317" si="4676">H317</f>
        <v>1473</v>
      </c>
      <c r="AC317">
        <f t="shared" ref="AC317" si="4677">O317</f>
        <v>2728</v>
      </c>
      <c r="AE317" s="3">
        <f t="shared" ref="AE317" si="4678">B317-B316</f>
        <v>8736</v>
      </c>
      <c r="AF317" s="3">
        <f t="shared" ref="AF317" si="4679">E317-E316</f>
        <v>1733</v>
      </c>
      <c r="AG317" s="3">
        <f t="shared" ref="AG317" si="4680">G317-G316</f>
        <v>1108</v>
      </c>
      <c r="AH317" s="3">
        <f t="shared" ref="AH317" si="4681">H317-H316</f>
        <v>12</v>
      </c>
      <c r="AI317" s="3">
        <f t="shared" ref="AI317" si="4682">J317-J316</f>
        <v>3</v>
      </c>
      <c r="AJ317" s="3">
        <f t="shared" ref="AJ317" si="4683">M317-M316</f>
        <v>1096</v>
      </c>
      <c r="AK317" s="3">
        <f t="shared" ref="AK317" si="4684">N317-N316</f>
        <v>592</v>
      </c>
      <c r="AL317" s="3">
        <f t="shared" ref="AL317" si="4685">O317-O316</f>
        <v>33</v>
      </c>
      <c r="AM317" s="3"/>
      <c r="AN317" s="3">
        <f t="shared" ref="AN317" si="4686">AE317-AF317</f>
        <v>7003</v>
      </c>
      <c r="AO317" s="3">
        <f t="shared" ref="AO317" si="4687">AF317</f>
        <v>1733</v>
      </c>
      <c r="AQ317" s="6">
        <f t="shared" ref="AQ317" si="4688">(B317-B316)/B316</f>
        <v>6.748405596479953E-3</v>
      </c>
      <c r="AR317" s="6">
        <f t="shared" ref="AR317" si="4689">(E317-E316)/E316</f>
        <v>1.6299542897989128E-2</v>
      </c>
      <c r="AS317" s="6">
        <f t="shared" ref="AS317" si="4690">(G317-G316)/G316</f>
        <v>2.7427100351502549E-2</v>
      </c>
      <c r="AT317" s="6">
        <f t="shared" ref="AT317" si="4691">(H317-H316)/H316</f>
        <v>8.2135523613963042E-3</v>
      </c>
      <c r="AU317" s="6">
        <f t="shared" ref="AU317" si="4692">(J317-J316)/J316</f>
        <v>1.4634146341463415E-2</v>
      </c>
      <c r="AV317" s="6">
        <f t="shared" ref="AV317" si="4693">(M317-M316)/M316</f>
        <v>2.8148034003646918E-2</v>
      </c>
      <c r="AW317" s="6">
        <f t="shared" ref="AW317" si="4694">(N317-N316)/N316</f>
        <v>9.3627923895680774E-3</v>
      </c>
      <c r="AX317" s="6">
        <f t="shared" ref="AX317" si="4695">(O317-O316)/O316</f>
        <v>1.2244897959183673E-2</v>
      </c>
      <c r="AZ317" s="2">
        <f t="shared" ref="AZ317" si="4696">E317/B317</f>
        <v>8.291106023031404E-2</v>
      </c>
      <c r="BA317" s="17">
        <f t="shared" ref="BA317" si="4697">AF317/AE317</f>
        <v>0.19837454212454211</v>
      </c>
      <c r="BB317" s="2">
        <f t="shared" ref="BB317" si="4698">H317/E317</f>
        <v>1.3631946693813336E-2</v>
      </c>
      <c r="BC317" s="2">
        <f t="shared" ref="BC317" si="4699">(H317-J317)/E317</f>
        <v>1.1707001064272825E-2</v>
      </c>
      <c r="BD317" s="2">
        <f t="shared" ref="BD317" si="4700">J317/E317</f>
        <v>1.9249456295405117E-3</v>
      </c>
      <c r="BE317" s="2">
        <f t="shared" ref="BE317" si="4701">M317/E317</f>
        <v>0.37048725186247744</v>
      </c>
      <c r="BF317" s="2">
        <f t="shared" ref="BF317" si="4702">N317/E317</f>
        <v>0.59063439914858173</v>
      </c>
      <c r="BG317" s="2">
        <f t="shared" ref="BG317" si="4703">O317/E317</f>
        <v>2.5246402295127483E-2</v>
      </c>
      <c r="BH317" s="2">
        <f t="shared" ref="BH317" si="4704">I317/G317</f>
        <v>3.0477521322218475E-2</v>
      </c>
      <c r="BI317" s="2">
        <f t="shared" ref="BI317" si="4705">J317/G317</f>
        <v>5.0113236640485712E-3</v>
      </c>
      <c r="BJ317" s="2">
        <f t="shared" ref="BJ317" si="4706">M317/G317</f>
        <v>0.96451115501373297</v>
      </c>
    </row>
    <row r="318" spans="1:62" ht="15" customHeight="1">
      <c r="A318" s="4"/>
      <c r="H318" s="5"/>
      <c r="I318" s="5"/>
      <c r="J318" s="5"/>
      <c r="K318" s="5"/>
      <c r="M318" s="5"/>
      <c r="N318" s="5"/>
      <c r="O318" s="5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Q318" s="6"/>
      <c r="AR318" s="6"/>
      <c r="AS318" s="6"/>
      <c r="AT318" s="6"/>
      <c r="AU318" s="6"/>
      <c r="AV318" s="6"/>
      <c r="AW318" s="6"/>
      <c r="AX318" s="6"/>
      <c r="AZ318" s="2"/>
      <c r="BA318" s="17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ht="1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908-2E3A-4A58-80D6-2A8D47532980}">
  <dimension ref="A1:X91"/>
  <sheetViews>
    <sheetView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A88" sqref="A88"/>
    </sheetView>
  </sheetViews>
  <sheetFormatPr defaultRowHeight="14.4"/>
  <cols>
    <col min="1" max="1" width="18.6640625" bestFit="1" customWidth="1"/>
    <col min="2" max="2" width="5.21875" bestFit="1" customWidth="1"/>
    <col min="3" max="3" width="13.5546875" bestFit="1" customWidth="1"/>
    <col min="4" max="4" width="20.77734375" bestFit="1" customWidth="1"/>
    <col min="5" max="5" width="12.6640625" bestFit="1" customWidth="1"/>
    <col min="6" max="6" width="21" bestFit="1" customWidth="1"/>
    <col min="7" max="7" width="20" bestFit="1" customWidth="1"/>
    <col min="8" max="8" width="15.109375" bestFit="1" customWidth="1"/>
    <col min="9" max="9" width="17.5546875" bestFit="1" customWidth="1"/>
    <col min="10" max="10" width="20.33203125" bestFit="1" customWidth="1"/>
    <col min="11" max="11" width="12.6640625" bestFit="1" customWidth="1"/>
    <col min="12" max="12" width="22.33203125" bestFit="1" customWidth="1"/>
    <col min="13" max="13" width="12.21875" bestFit="1" customWidth="1"/>
    <col min="14" max="14" width="13.21875" bestFit="1" customWidth="1"/>
    <col min="15" max="15" width="8" bestFit="1" customWidth="1"/>
    <col min="16" max="16" width="26" bestFit="1" customWidth="1"/>
    <col min="17" max="17" width="15.88671875" bestFit="1" customWidth="1"/>
    <col min="18" max="18" width="10" bestFit="1" customWidth="1"/>
    <col min="19" max="19" width="7.77734375" bestFit="1" customWidth="1"/>
    <col min="20" max="20" width="10.33203125" bestFit="1" customWidth="1"/>
    <col min="21" max="21" width="4.77734375" bestFit="1" customWidth="1"/>
  </cols>
  <sheetData>
    <row r="1" spans="1:24">
      <c r="A1" s="3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95</v>
      </c>
      <c r="R1" t="s">
        <v>96</v>
      </c>
      <c r="S1" t="s">
        <v>97</v>
      </c>
      <c r="T1" t="s">
        <v>98</v>
      </c>
      <c r="U1" t="s">
        <v>99</v>
      </c>
      <c r="V1" t="s">
        <v>168</v>
      </c>
      <c r="W1" t="s">
        <v>169</v>
      </c>
      <c r="X1" t="s">
        <v>170</v>
      </c>
    </row>
    <row r="2" spans="1:24">
      <c r="A2" s="31" t="s">
        <v>76</v>
      </c>
      <c r="B2" t="s">
        <v>77</v>
      </c>
      <c r="C2">
        <v>19</v>
      </c>
      <c r="D2" t="s">
        <v>78</v>
      </c>
      <c r="E2" s="32">
        <v>3811569725</v>
      </c>
      <c r="F2" s="32">
        <v>1.33623566999999E+16</v>
      </c>
      <c r="G2">
        <v>471</v>
      </c>
      <c r="H2">
        <v>58</v>
      </c>
      <c r="I2">
        <v>529</v>
      </c>
      <c r="J2">
        <v>5405</v>
      </c>
      <c r="K2">
        <v>5934</v>
      </c>
      <c r="L2">
        <v>447</v>
      </c>
      <c r="M2">
        <v>578</v>
      </c>
      <c r="N2">
        <v>4975</v>
      </c>
      <c r="O2">
        <v>360</v>
      </c>
      <c r="P2">
        <v>7238</v>
      </c>
      <c r="Q2">
        <v>4031</v>
      </c>
      <c r="R2">
        <v>11269</v>
      </c>
      <c r="S2">
        <v>583340</v>
      </c>
      <c r="T2">
        <v>416980</v>
      </c>
    </row>
    <row r="3" spans="1:24">
      <c r="A3" s="31" t="s">
        <v>100</v>
      </c>
      <c r="B3" t="s">
        <v>77</v>
      </c>
      <c r="C3">
        <v>19</v>
      </c>
      <c r="D3" t="s">
        <v>78</v>
      </c>
      <c r="E3" s="32">
        <v>3811569725</v>
      </c>
      <c r="F3" s="32">
        <v>1.33623566999999E+16</v>
      </c>
      <c r="G3">
        <v>479</v>
      </c>
      <c r="H3">
        <v>61</v>
      </c>
      <c r="I3">
        <v>540</v>
      </c>
      <c r="J3">
        <v>5741</v>
      </c>
      <c r="K3">
        <v>6281</v>
      </c>
      <c r="L3">
        <v>347</v>
      </c>
      <c r="M3">
        <v>475</v>
      </c>
      <c r="N3">
        <v>5101</v>
      </c>
      <c r="O3">
        <v>362</v>
      </c>
      <c r="P3">
        <v>7493</v>
      </c>
      <c r="Q3">
        <v>4251</v>
      </c>
      <c r="R3">
        <v>11744</v>
      </c>
      <c r="S3">
        <v>589079</v>
      </c>
      <c r="T3">
        <v>422068</v>
      </c>
    </row>
    <row r="4" spans="1:24">
      <c r="A4" s="31" t="s">
        <v>102</v>
      </c>
      <c r="B4" t="s">
        <v>77</v>
      </c>
      <c r="C4">
        <v>19</v>
      </c>
      <c r="D4" t="s">
        <v>78</v>
      </c>
      <c r="E4" s="32">
        <v>3811569725</v>
      </c>
      <c r="F4" s="32">
        <v>1.33623566999999E+16</v>
      </c>
      <c r="G4">
        <v>493</v>
      </c>
      <c r="H4">
        <v>70</v>
      </c>
      <c r="I4">
        <v>563</v>
      </c>
      <c r="J4">
        <v>6227</v>
      </c>
      <c r="K4">
        <v>6790</v>
      </c>
      <c r="L4">
        <v>509</v>
      </c>
      <c r="M4">
        <v>548</v>
      </c>
      <c r="N4">
        <v>5137</v>
      </c>
      <c r="O4">
        <v>365</v>
      </c>
      <c r="P4">
        <v>7835</v>
      </c>
      <c r="Q4">
        <v>4457</v>
      </c>
      <c r="R4">
        <v>12292</v>
      </c>
      <c r="S4">
        <v>595469</v>
      </c>
      <c r="T4">
        <v>426503</v>
      </c>
    </row>
    <row r="5" spans="1:24">
      <c r="A5" s="31" t="s">
        <v>103</v>
      </c>
      <c r="B5" t="s">
        <v>77</v>
      </c>
      <c r="C5">
        <v>19</v>
      </c>
      <c r="D5" t="s">
        <v>78</v>
      </c>
      <c r="E5" s="32">
        <v>3811569725</v>
      </c>
      <c r="F5" s="32">
        <v>1.33623566999999E+16</v>
      </c>
      <c r="G5">
        <v>521</v>
      </c>
      <c r="H5">
        <v>72</v>
      </c>
      <c r="I5">
        <v>593</v>
      </c>
      <c r="J5">
        <v>6426</v>
      </c>
      <c r="K5">
        <v>7019</v>
      </c>
      <c r="L5">
        <v>229</v>
      </c>
      <c r="M5">
        <v>362</v>
      </c>
      <c r="N5">
        <v>5267</v>
      </c>
      <c r="O5">
        <v>368</v>
      </c>
      <c r="P5">
        <v>8095</v>
      </c>
      <c r="Q5">
        <v>4559</v>
      </c>
      <c r="R5">
        <v>12654</v>
      </c>
      <c r="S5">
        <v>598721</v>
      </c>
      <c r="T5">
        <v>428508</v>
      </c>
    </row>
    <row r="6" spans="1:24">
      <c r="A6" s="31" t="s">
        <v>105</v>
      </c>
      <c r="B6" t="s">
        <v>77</v>
      </c>
      <c r="C6">
        <v>19</v>
      </c>
      <c r="D6" t="s">
        <v>78</v>
      </c>
      <c r="E6" s="32">
        <v>3811569725</v>
      </c>
      <c r="F6" s="32">
        <v>1.33623566999999E+16</v>
      </c>
      <c r="G6">
        <v>542</v>
      </c>
      <c r="H6">
        <v>77</v>
      </c>
      <c r="I6">
        <v>619</v>
      </c>
      <c r="J6">
        <v>6878</v>
      </c>
      <c r="K6">
        <v>7497</v>
      </c>
      <c r="L6">
        <v>478</v>
      </c>
      <c r="M6">
        <v>574</v>
      </c>
      <c r="N6">
        <v>5353</v>
      </c>
      <c r="O6">
        <v>378</v>
      </c>
      <c r="P6">
        <v>8485</v>
      </c>
      <c r="Q6">
        <v>4743</v>
      </c>
      <c r="R6">
        <v>13228</v>
      </c>
      <c r="S6">
        <v>606852</v>
      </c>
      <c r="T6">
        <v>434040</v>
      </c>
    </row>
    <row r="7" spans="1:24">
      <c r="A7" s="31" t="s">
        <v>104</v>
      </c>
      <c r="B7" t="s">
        <v>77</v>
      </c>
      <c r="C7">
        <v>19</v>
      </c>
      <c r="D7" t="s">
        <v>78</v>
      </c>
      <c r="E7" s="32">
        <v>3811569725</v>
      </c>
      <c r="F7" s="32">
        <v>1.33623566999999E+16</v>
      </c>
      <c r="G7">
        <v>565</v>
      </c>
      <c r="H7">
        <v>83</v>
      </c>
      <c r="I7">
        <v>648</v>
      </c>
      <c r="J7">
        <v>7202</v>
      </c>
      <c r="K7">
        <v>7850</v>
      </c>
      <c r="L7">
        <v>353</v>
      </c>
      <c r="M7">
        <v>562</v>
      </c>
      <c r="N7">
        <v>5551</v>
      </c>
      <c r="O7">
        <v>389</v>
      </c>
      <c r="P7">
        <v>8879</v>
      </c>
      <c r="Q7">
        <v>4911</v>
      </c>
      <c r="R7">
        <v>13790</v>
      </c>
      <c r="S7">
        <v>614264</v>
      </c>
      <c r="T7">
        <v>437540</v>
      </c>
    </row>
    <row r="8" spans="1:24">
      <c r="A8" s="31" t="s">
        <v>106</v>
      </c>
      <c r="B8" t="s">
        <v>77</v>
      </c>
      <c r="C8">
        <v>19</v>
      </c>
      <c r="D8" t="s">
        <v>78</v>
      </c>
      <c r="E8" s="32">
        <v>3811569725</v>
      </c>
      <c r="F8" s="32">
        <v>1.33623566999999E+16</v>
      </c>
      <c r="G8">
        <v>588</v>
      </c>
      <c r="H8">
        <v>89</v>
      </c>
      <c r="I8">
        <v>677</v>
      </c>
      <c r="J8">
        <v>7863</v>
      </c>
      <c r="K8">
        <v>8540</v>
      </c>
      <c r="L8">
        <v>690</v>
      </c>
      <c r="M8">
        <v>796</v>
      </c>
      <c r="N8">
        <v>5649</v>
      </c>
      <c r="O8">
        <v>397</v>
      </c>
      <c r="P8">
        <v>9374</v>
      </c>
      <c r="Q8">
        <v>5212</v>
      </c>
      <c r="R8">
        <v>14586</v>
      </c>
      <c r="S8">
        <v>621996</v>
      </c>
      <c r="T8">
        <v>442472</v>
      </c>
    </row>
    <row r="9" spans="1:24">
      <c r="A9" s="31" t="s">
        <v>107</v>
      </c>
      <c r="B9" t="s">
        <v>77</v>
      </c>
      <c r="C9">
        <v>19</v>
      </c>
      <c r="D9" t="s">
        <v>78</v>
      </c>
      <c r="E9" s="32">
        <v>3811569725</v>
      </c>
      <c r="F9" s="32">
        <v>1.33623566999999E+16</v>
      </c>
      <c r="G9">
        <v>593</v>
      </c>
      <c r="H9">
        <v>89</v>
      </c>
      <c r="I9">
        <v>682</v>
      </c>
      <c r="J9">
        <v>8454</v>
      </c>
      <c r="K9">
        <v>9136</v>
      </c>
      <c r="L9">
        <v>596</v>
      </c>
      <c r="M9">
        <v>730</v>
      </c>
      <c r="N9">
        <v>5772</v>
      </c>
      <c r="O9">
        <v>408</v>
      </c>
      <c r="P9">
        <v>9894</v>
      </c>
      <c r="Q9">
        <v>5422</v>
      </c>
      <c r="R9">
        <v>15316</v>
      </c>
      <c r="S9">
        <v>630011</v>
      </c>
      <c r="T9">
        <v>447704</v>
      </c>
    </row>
    <row r="10" spans="1:24">
      <c r="A10" s="31" t="s">
        <v>109</v>
      </c>
      <c r="B10" t="s">
        <v>77</v>
      </c>
      <c r="C10">
        <v>19</v>
      </c>
      <c r="D10" t="s">
        <v>78</v>
      </c>
      <c r="E10" s="32">
        <v>3811569725</v>
      </c>
      <c r="F10" s="32">
        <v>1.33623566999999E+16</v>
      </c>
      <c r="G10">
        <v>606</v>
      </c>
      <c r="H10">
        <v>90</v>
      </c>
      <c r="I10">
        <v>696</v>
      </c>
      <c r="J10">
        <v>9193</v>
      </c>
      <c r="K10">
        <v>9889</v>
      </c>
      <c r="L10">
        <v>753</v>
      </c>
      <c r="M10">
        <v>886</v>
      </c>
      <c r="N10">
        <v>5896</v>
      </c>
      <c r="O10">
        <v>417</v>
      </c>
      <c r="P10">
        <v>10410</v>
      </c>
      <c r="Q10">
        <v>5792</v>
      </c>
      <c r="R10">
        <v>16202</v>
      </c>
      <c r="S10">
        <v>637158</v>
      </c>
      <c r="T10">
        <v>452738</v>
      </c>
    </row>
    <row r="11" spans="1:24">
      <c r="A11" s="31" t="s">
        <v>110</v>
      </c>
      <c r="B11" t="s">
        <v>77</v>
      </c>
      <c r="C11">
        <v>19</v>
      </c>
      <c r="D11" t="s">
        <v>78</v>
      </c>
      <c r="E11" s="32">
        <v>3811569725</v>
      </c>
      <c r="F11" s="32">
        <v>1.33623566999999E+16</v>
      </c>
      <c r="G11">
        <v>642</v>
      </c>
      <c r="H11">
        <v>95</v>
      </c>
      <c r="I11">
        <v>737</v>
      </c>
      <c r="J11">
        <v>9818</v>
      </c>
      <c r="K11">
        <v>10555</v>
      </c>
      <c r="L11">
        <v>666</v>
      </c>
      <c r="M11">
        <v>695</v>
      </c>
      <c r="N11">
        <v>5914</v>
      </c>
      <c r="O11">
        <v>428</v>
      </c>
      <c r="P11">
        <v>10855</v>
      </c>
      <c r="Q11">
        <v>6042</v>
      </c>
      <c r="R11">
        <v>16897</v>
      </c>
      <c r="S11">
        <v>642351</v>
      </c>
      <c r="T11">
        <v>456572</v>
      </c>
    </row>
    <row r="12" spans="1:24">
      <c r="A12" s="31" t="s">
        <v>111</v>
      </c>
      <c r="B12" t="s">
        <v>77</v>
      </c>
      <c r="C12">
        <v>19</v>
      </c>
      <c r="D12" t="s">
        <v>78</v>
      </c>
      <c r="E12" s="32">
        <v>3811569725</v>
      </c>
      <c r="F12" s="32">
        <v>1.33623566999999E+16</v>
      </c>
      <c r="G12">
        <v>677</v>
      </c>
      <c r="H12">
        <v>98</v>
      </c>
      <c r="I12">
        <v>775</v>
      </c>
      <c r="J12">
        <v>10170</v>
      </c>
      <c r="K12">
        <v>10945</v>
      </c>
      <c r="L12">
        <v>390</v>
      </c>
      <c r="M12">
        <v>568</v>
      </c>
      <c r="N12">
        <v>6081</v>
      </c>
      <c r="O12">
        <v>439</v>
      </c>
      <c r="P12">
        <v>11173</v>
      </c>
      <c r="Q12">
        <v>6292</v>
      </c>
      <c r="R12">
        <v>17465</v>
      </c>
      <c r="S12">
        <v>647327</v>
      </c>
      <c r="T12">
        <v>459725</v>
      </c>
    </row>
    <row r="13" spans="1:24">
      <c r="A13" s="31" t="s">
        <v>112</v>
      </c>
      <c r="B13" t="s">
        <v>77</v>
      </c>
      <c r="C13">
        <v>19</v>
      </c>
      <c r="D13" t="s">
        <v>78</v>
      </c>
      <c r="E13" s="32">
        <v>3811569725</v>
      </c>
      <c r="F13" s="32">
        <v>1.33623566999999E+16</v>
      </c>
      <c r="G13">
        <v>727</v>
      </c>
      <c r="H13">
        <v>103</v>
      </c>
      <c r="I13">
        <v>830</v>
      </c>
      <c r="J13">
        <v>10904</v>
      </c>
      <c r="K13">
        <v>11734</v>
      </c>
      <c r="L13">
        <v>789</v>
      </c>
      <c r="M13">
        <v>860</v>
      </c>
      <c r="N13">
        <v>6142</v>
      </c>
      <c r="O13">
        <v>449</v>
      </c>
      <c r="P13">
        <v>11733</v>
      </c>
      <c r="Q13">
        <v>6592</v>
      </c>
      <c r="R13">
        <v>18325</v>
      </c>
      <c r="S13">
        <v>654651</v>
      </c>
      <c r="T13">
        <v>464116</v>
      </c>
    </row>
    <row r="14" spans="1:24">
      <c r="A14" s="31" t="s">
        <v>113</v>
      </c>
      <c r="B14" t="s">
        <v>77</v>
      </c>
      <c r="C14">
        <v>19</v>
      </c>
      <c r="D14" t="s">
        <v>78</v>
      </c>
      <c r="E14" s="32">
        <v>3811569725</v>
      </c>
      <c r="F14" s="32">
        <v>1.33623566999999E+16</v>
      </c>
      <c r="G14">
        <v>787</v>
      </c>
      <c r="H14">
        <v>111</v>
      </c>
      <c r="I14">
        <v>898</v>
      </c>
      <c r="J14">
        <v>11290</v>
      </c>
      <c r="K14">
        <v>12188</v>
      </c>
      <c r="L14">
        <v>454</v>
      </c>
      <c r="M14">
        <v>708</v>
      </c>
      <c r="N14">
        <v>6386</v>
      </c>
      <c r="O14">
        <v>459</v>
      </c>
      <c r="P14">
        <v>12141</v>
      </c>
      <c r="Q14">
        <v>6892</v>
      </c>
      <c r="R14">
        <v>19033</v>
      </c>
      <c r="S14">
        <v>662150</v>
      </c>
      <c r="T14">
        <v>468458</v>
      </c>
    </row>
    <row r="15" spans="1:24">
      <c r="A15" s="31" t="s">
        <v>115</v>
      </c>
      <c r="B15" t="s">
        <v>77</v>
      </c>
      <c r="C15">
        <v>19</v>
      </c>
      <c r="D15" t="s">
        <v>78</v>
      </c>
      <c r="E15" s="32">
        <v>3811569725</v>
      </c>
      <c r="F15" s="32">
        <v>1.33623566999999E+16</v>
      </c>
      <c r="G15">
        <v>839</v>
      </c>
      <c r="H15">
        <v>115</v>
      </c>
      <c r="I15">
        <v>954</v>
      </c>
      <c r="J15">
        <v>11791</v>
      </c>
      <c r="K15">
        <v>12745</v>
      </c>
      <c r="L15">
        <v>557</v>
      </c>
      <c r="M15">
        <v>789</v>
      </c>
      <c r="N15">
        <v>6605</v>
      </c>
      <c r="O15">
        <v>472</v>
      </c>
      <c r="P15">
        <v>12621</v>
      </c>
      <c r="Q15">
        <v>7201</v>
      </c>
      <c r="R15">
        <v>19822</v>
      </c>
      <c r="S15">
        <v>669376</v>
      </c>
      <c r="T15">
        <v>472930</v>
      </c>
    </row>
    <row r="16" spans="1:24">
      <c r="A16" s="31" t="s">
        <v>114</v>
      </c>
      <c r="B16" t="s">
        <v>77</v>
      </c>
      <c r="C16">
        <v>19</v>
      </c>
      <c r="D16" t="s">
        <v>78</v>
      </c>
      <c r="E16" s="32">
        <v>3811569725</v>
      </c>
      <c r="F16" s="32">
        <v>1.33623566999999E+16</v>
      </c>
      <c r="G16">
        <v>895</v>
      </c>
      <c r="H16">
        <v>117</v>
      </c>
      <c r="I16">
        <v>1012</v>
      </c>
      <c r="J16">
        <v>12552</v>
      </c>
      <c r="K16">
        <v>13564</v>
      </c>
      <c r="L16">
        <v>819</v>
      </c>
      <c r="M16">
        <v>984</v>
      </c>
      <c r="N16">
        <v>6758</v>
      </c>
      <c r="O16">
        <v>484</v>
      </c>
      <c r="P16">
        <v>13165</v>
      </c>
      <c r="Q16">
        <v>7641</v>
      </c>
      <c r="R16">
        <v>20806</v>
      </c>
      <c r="S16">
        <v>676669</v>
      </c>
      <c r="T16">
        <v>477579</v>
      </c>
    </row>
    <row r="17" spans="1:20">
      <c r="A17" s="31" t="s">
        <v>116</v>
      </c>
      <c r="B17" t="s">
        <v>77</v>
      </c>
      <c r="C17">
        <v>19</v>
      </c>
      <c r="D17" t="s">
        <v>78</v>
      </c>
      <c r="E17" s="32">
        <v>3811569725</v>
      </c>
      <c r="F17" s="32">
        <v>1.33623566999999E+16</v>
      </c>
      <c r="G17">
        <v>962</v>
      </c>
      <c r="H17">
        <v>122</v>
      </c>
      <c r="I17">
        <v>1084</v>
      </c>
      <c r="J17">
        <v>13358</v>
      </c>
      <c r="K17">
        <v>14442</v>
      </c>
      <c r="L17">
        <v>878</v>
      </c>
      <c r="M17">
        <v>952</v>
      </c>
      <c r="N17">
        <v>6814</v>
      </c>
      <c r="O17">
        <v>502</v>
      </c>
      <c r="P17">
        <v>13785</v>
      </c>
      <c r="Q17">
        <v>7973</v>
      </c>
      <c r="R17">
        <v>21758</v>
      </c>
      <c r="S17">
        <v>684775</v>
      </c>
      <c r="T17">
        <v>482882</v>
      </c>
    </row>
    <row r="18" spans="1:20">
      <c r="A18" s="31" t="s">
        <v>118</v>
      </c>
      <c r="B18" t="s">
        <v>77</v>
      </c>
      <c r="C18">
        <v>19</v>
      </c>
      <c r="D18" t="s">
        <v>78</v>
      </c>
      <c r="E18" s="32">
        <v>3811569725</v>
      </c>
      <c r="F18" s="32">
        <v>1.33623566999999E+16</v>
      </c>
      <c r="G18">
        <v>999</v>
      </c>
      <c r="H18">
        <v>132</v>
      </c>
      <c r="I18">
        <v>1131</v>
      </c>
      <c r="J18">
        <v>14193</v>
      </c>
      <c r="K18">
        <v>15324</v>
      </c>
      <c r="L18">
        <v>882</v>
      </c>
      <c r="M18">
        <v>1095</v>
      </c>
      <c r="N18">
        <v>7011</v>
      </c>
      <c r="O18">
        <v>518</v>
      </c>
      <c r="P18">
        <v>14475</v>
      </c>
      <c r="Q18">
        <v>8378</v>
      </c>
      <c r="R18">
        <v>22853</v>
      </c>
      <c r="S18">
        <v>693322</v>
      </c>
      <c r="T18">
        <v>488072</v>
      </c>
    </row>
    <row r="19" spans="1:20">
      <c r="A19" s="31" t="s">
        <v>119</v>
      </c>
      <c r="B19" t="s">
        <v>77</v>
      </c>
      <c r="C19">
        <v>19</v>
      </c>
      <c r="D19" t="s">
        <v>78</v>
      </c>
      <c r="E19" s="32">
        <v>3811569725</v>
      </c>
      <c r="F19" s="32">
        <v>1.33623566999999E+16</v>
      </c>
      <c r="G19">
        <v>1025</v>
      </c>
      <c r="H19">
        <v>142</v>
      </c>
      <c r="I19">
        <v>1167</v>
      </c>
      <c r="J19">
        <v>14897</v>
      </c>
      <c r="K19">
        <v>16064</v>
      </c>
      <c r="L19">
        <v>740</v>
      </c>
      <c r="M19">
        <v>1024</v>
      </c>
      <c r="N19">
        <v>7277</v>
      </c>
      <c r="O19">
        <v>536</v>
      </c>
      <c r="P19">
        <v>15095</v>
      </c>
      <c r="Q19">
        <v>8782</v>
      </c>
      <c r="R19">
        <v>23877</v>
      </c>
      <c r="S19">
        <v>701356</v>
      </c>
      <c r="T19">
        <v>492862</v>
      </c>
    </row>
    <row r="20" spans="1:20">
      <c r="A20" s="31" t="s">
        <v>120</v>
      </c>
      <c r="B20" t="s">
        <v>77</v>
      </c>
      <c r="C20">
        <v>19</v>
      </c>
      <c r="D20" t="s">
        <v>78</v>
      </c>
      <c r="E20" s="32">
        <v>3811569725</v>
      </c>
      <c r="F20" s="32">
        <v>1.33623566999999E+16</v>
      </c>
      <c r="G20">
        <v>1072</v>
      </c>
      <c r="H20">
        <v>150</v>
      </c>
      <c r="I20">
        <v>1222</v>
      </c>
      <c r="J20">
        <v>15584</v>
      </c>
      <c r="K20">
        <v>16806</v>
      </c>
      <c r="L20">
        <v>742</v>
      </c>
      <c r="M20">
        <v>1048</v>
      </c>
      <c r="N20">
        <v>7569</v>
      </c>
      <c r="O20">
        <v>550</v>
      </c>
      <c r="P20">
        <v>15643</v>
      </c>
      <c r="Q20">
        <v>9282</v>
      </c>
      <c r="R20">
        <v>24925</v>
      </c>
      <c r="S20">
        <v>709371</v>
      </c>
      <c r="T20">
        <v>497218</v>
      </c>
    </row>
    <row r="21" spans="1:20">
      <c r="A21" s="31" t="s">
        <v>121</v>
      </c>
      <c r="B21" t="s">
        <v>77</v>
      </c>
      <c r="C21">
        <v>19</v>
      </c>
      <c r="D21" t="s">
        <v>78</v>
      </c>
      <c r="E21" s="32">
        <v>3811569725</v>
      </c>
      <c r="F21" s="32">
        <v>1.33623566999999E+16</v>
      </c>
      <c r="G21">
        <v>1105</v>
      </c>
      <c r="H21">
        <v>148</v>
      </c>
      <c r="I21">
        <v>1253</v>
      </c>
      <c r="J21">
        <v>16365</v>
      </c>
      <c r="K21">
        <v>17618</v>
      </c>
      <c r="L21">
        <v>812</v>
      </c>
      <c r="M21">
        <v>1155</v>
      </c>
      <c r="N21">
        <v>7893</v>
      </c>
      <c r="O21">
        <v>569</v>
      </c>
      <c r="P21">
        <v>16243</v>
      </c>
      <c r="Q21">
        <v>9837</v>
      </c>
      <c r="R21">
        <v>26080</v>
      </c>
      <c r="S21">
        <v>718747</v>
      </c>
      <c r="T21">
        <v>503610</v>
      </c>
    </row>
    <row r="22" spans="1:20">
      <c r="A22" s="31" t="s">
        <v>122</v>
      </c>
      <c r="B22" t="s">
        <v>77</v>
      </c>
      <c r="C22">
        <v>19</v>
      </c>
      <c r="D22" t="s">
        <v>78</v>
      </c>
      <c r="E22" s="32">
        <v>3811569725</v>
      </c>
      <c r="F22" s="32">
        <v>1.33623566999999E+16</v>
      </c>
      <c r="G22">
        <v>1147</v>
      </c>
      <c r="H22">
        <v>157</v>
      </c>
      <c r="I22">
        <v>1304</v>
      </c>
      <c r="J22">
        <v>17222</v>
      </c>
      <c r="K22">
        <v>18526</v>
      </c>
      <c r="L22">
        <v>908</v>
      </c>
      <c r="M22">
        <v>1322</v>
      </c>
      <c r="N22">
        <v>8282</v>
      </c>
      <c r="O22">
        <v>594</v>
      </c>
      <c r="P22">
        <v>17045</v>
      </c>
      <c r="Q22">
        <v>10357</v>
      </c>
      <c r="R22">
        <v>27402</v>
      </c>
      <c r="S22">
        <v>728244</v>
      </c>
      <c r="T22">
        <v>509301</v>
      </c>
    </row>
    <row r="23" spans="1:20">
      <c r="A23" s="31" t="s">
        <v>123</v>
      </c>
      <c r="B23" t="s">
        <v>77</v>
      </c>
      <c r="C23">
        <v>19</v>
      </c>
      <c r="D23" t="s">
        <v>78</v>
      </c>
      <c r="E23" s="32">
        <v>3811569725</v>
      </c>
      <c r="F23" s="32">
        <v>1.33623566999999E+16</v>
      </c>
      <c r="G23">
        <v>1157</v>
      </c>
      <c r="H23">
        <v>159</v>
      </c>
      <c r="I23">
        <v>1316</v>
      </c>
      <c r="J23">
        <v>18197</v>
      </c>
      <c r="K23">
        <v>19513</v>
      </c>
      <c r="L23">
        <v>987</v>
      </c>
      <c r="M23">
        <v>1423</v>
      </c>
      <c r="N23">
        <v>8684</v>
      </c>
      <c r="O23">
        <v>628</v>
      </c>
      <c r="P23">
        <v>17968</v>
      </c>
      <c r="Q23">
        <v>10857</v>
      </c>
      <c r="R23">
        <v>28825</v>
      </c>
      <c r="S23">
        <v>737769</v>
      </c>
      <c r="T23">
        <v>514907</v>
      </c>
    </row>
    <row r="24" spans="1:20">
      <c r="A24" s="31" t="s">
        <v>124</v>
      </c>
      <c r="B24" t="s">
        <v>77</v>
      </c>
      <c r="C24">
        <v>19</v>
      </c>
      <c r="D24" t="s">
        <v>78</v>
      </c>
      <c r="E24" s="32">
        <v>3811569725</v>
      </c>
      <c r="F24" s="32">
        <v>1.33623566999999E+16</v>
      </c>
      <c r="G24">
        <v>1161</v>
      </c>
      <c r="H24">
        <v>169</v>
      </c>
      <c r="I24">
        <v>1330</v>
      </c>
      <c r="J24">
        <v>19407</v>
      </c>
      <c r="K24">
        <v>20737</v>
      </c>
      <c r="L24">
        <v>1224</v>
      </c>
      <c r="M24">
        <v>1363</v>
      </c>
      <c r="N24">
        <v>8788</v>
      </c>
      <c r="O24">
        <v>663</v>
      </c>
      <c r="P24">
        <v>18728</v>
      </c>
      <c r="Q24">
        <v>11460</v>
      </c>
      <c r="R24">
        <v>30188</v>
      </c>
      <c r="S24">
        <v>746200</v>
      </c>
      <c r="T24">
        <v>520508</v>
      </c>
    </row>
    <row r="25" spans="1:20">
      <c r="A25" s="31" t="s">
        <v>127</v>
      </c>
      <c r="B25" t="s">
        <v>77</v>
      </c>
      <c r="C25">
        <v>19</v>
      </c>
      <c r="D25" t="s">
        <v>78</v>
      </c>
      <c r="E25" s="32">
        <v>3811569725</v>
      </c>
      <c r="F25" s="32">
        <v>1.33623566999999E+16</v>
      </c>
      <c r="G25">
        <v>1250</v>
      </c>
      <c r="H25">
        <v>177</v>
      </c>
      <c r="I25">
        <v>1427</v>
      </c>
      <c r="J25">
        <v>20040</v>
      </c>
      <c r="K25">
        <v>21467</v>
      </c>
      <c r="L25">
        <v>730</v>
      </c>
      <c r="M25">
        <v>1083</v>
      </c>
      <c r="N25">
        <v>9128</v>
      </c>
      <c r="O25">
        <v>676</v>
      </c>
      <c r="P25">
        <v>19378</v>
      </c>
      <c r="Q25">
        <v>11893</v>
      </c>
      <c r="R25">
        <v>31271</v>
      </c>
      <c r="S25">
        <v>753094</v>
      </c>
      <c r="T25">
        <v>525013</v>
      </c>
    </row>
    <row r="26" spans="1:20">
      <c r="A26" s="31" t="s">
        <v>128</v>
      </c>
      <c r="B26" t="s">
        <v>77</v>
      </c>
      <c r="C26">
        <v>19</v>
      </c>
      <c r="D26" t="s">
        <v>78</v>
      </c>
      <c r="E26" s="32">
        <v>3811569725</v>
      </c>
      <c r="F26" s="32">
        <v>1.33623566999999E+16</v>
      </c>
      <c r="G26">
        <v>1303</v>
      </c>
      <c r="H26">
        <v>187</v>
      </c>
      <c r="I26">
        <v>1490</v>
      </c>
      <c r="J26">
        <v>20449</v>
      </c>
      <c r="K26">
        <v>21939</v>
      </c>
      <c r="L26">
        <v>472</v>
      </c>
      <c r="M26">
        <v>1023</v>
      </c>
      <c r="N26">
        <v>9652</v>
      </c>
      <c r="O26">
        <v>703</v>
      </c>
      <c r="P26">
        <v>19998</v>
      </c>
      <c r="Q26">
        <v>12296</v>
      </c>
      <c r="R26">
        <v>32294</v>
      </c>
      <c r="S26">
        <v>761552</v>
      </c>
      <c r="T26">
        <v>529908</v>
      </c>
    </row>
    <row r="27" spans="1:20">
      <c r="A27" s="31" t="s">
        <v>129</v>
      </c>
      <c r="B27" t="s">
        <v>77</v>
      </c>
      <c r="C27">
        <v>19</v>
      </c>
      <c r="D27" t="s">
        <v>78</v>
      </c>
      <c r="E27" s="32">
        <v>3811569725</v>
      </c>
      <c r="F27" s="32">
        <v>1.33623566999999E+16</v>
      </c>
      <c r="G27">
        <v>1348</v>
      </c>
      <c r="H27">
        <v>195</v>
      </c>
      <c r="I27">
        <v>1543</v>
      </c>
      <c r="J27">
        <v>21289</v>
      </c>
      <c r="K27">
        <v>22832</v>
      </c>
      <c r="L27">
        <v>893</v>
      </c>
      <c r="M27">
        <v>1201</v>
      </c>
      <c r="N27">
        <v>9928</v>
      </c>
      <c r="O27">
        <v>735</v>
      </c>
      <c r="P27">
        <v>20749</v>
      </c>
      <c r="Q27">
        <v>12746</v>
      </c>
      <c r="R27">
        <v>33495</v>
      </c>
      <c r="S27">
        <v>770408</v>
      </c>
      <c r="T27">
        <v>535921</v>
      </c>
    </row>
    <row r="28" spans="1:20">
      <c r="A28" s="31" t="s">
        <v>130</v>
      </c>
      <c r="B28" t="s">
        <v>77</v>
      </c>
      <c r="C28">
        <v>19</v>
      </c>
      <c r="D28" t="s">
        <v>78</v>
      </c>
      <c r="E28" s="32">
        <v>3811569725</v>
      </c>
      <c r="F28" s="32">
        <v>1.33623566999999E+16</v>
      </c>
      <c r="G28">
        <v>1376</v>
      </c>
      <c r="H28">
        <v>202</v>
      </c>
      <c r="I28">
        <v>1578</v>
      </c>
      <c r="J28">
        <v>21986</v>
      </c>
      <c r="K28">
        <v>23564</v>
      </c>
      <c r="L28">
        <v>732</v>
      </c>
      <c r="M28">
        <v>1487</v>
      </c>
      <c r="N28">
        <v>10656</v>
      </c>
      <c r="O28">
        <v>762</v>
      </c>
      <c r="P28">
        <v>21594</v>
      </c>
      <c r="Q28">
        <v>13388</v>
      </c>
      <c r="R28">
        <v>34982</v>
      </c>
      <c r="S28">
        <v>780247</v>
      </c>
      <c r="T28">
        <v>541877</v>
      </c>
    </row>
    <row r="29" spans="1:20">
      <c r="A29" s="31" t="s">
        <v>131</v>
      </c>
      <c r="B29" t="s">
        <v>77</v>
      </c>
      <c r="C29">
        <v>19</v>
      </c>
      <c r="D29" t="s">
        <v>78</v>
      </c>
      <c r="E29" s="32">
        <v>3811569725</v>
      </c>
      <c r="F29" s="32">
        <v>1.33623566999999E+16</v>
      </c>
      <c r="G29">
        <v>1391</v>
      </c>
      <c r="H29">
        <v>205</v>
      </c>
      <c r="I29">
        <v>1596</v>
      </c>
      <c r="J29">
        <v>23318</v>
      </c>
      <c r="K29">
        <v>24914</v>
      </c>
      <c r="L29">
        <v>1350</v>
      </c>
      <c r="M29">
        <v>1692</v>
      </c>
      <c r="N29">
        <v>10958</v>
      </c>
      <c r="O29">
        <v>802</v>
      </c>
      <c r="P29">
        <v>22634</v>
      </c>
      <c r="Q29">
        <v>14040</v>
      </c>
      <c r="R29">
        <v>36674</v>
      </c>
      <c r="S29">
        <v>789702</v>
      </c>
      <c r="T29">
        <v>548214</v>
      </c>
    </row>
    <row r="30" spans="1:20">
      <c r="A30" s="31" t="s">
        <v>132</v>
      </c>
      <c r="B30" t="s">
        <v>77</v>
      </c>
      <c r="C30">
        <v>19</v>
      </c>
      <c r="D30" t="s">
        <v>78</v>
      </c>
      <c r="E30" s="32">
        <v>3811569725</v>
      </c>
      <c r="F30" s="32">
        <v>1.33623566999999E+16</v>
      </c>
      <c r="G30">
        <v>1450</v>
      </c>
      <c r="H30">
        <v>210</v>
      </c>
      <c r="I30">
        <v>1660</v>
      </c>
      <c r="J30">
        <v>24626</v>
      </c>
      <c r="K30">
        <v>26286</v>
      </c>
      <c r="L30">
        <v>1372</v>
      </c>
      <c r="M30">
        <v>1707</v>
      </c>
      <c r="N30">
        <v>11258</v>
      </c>
      <c r="O30">
        <v>837</v>
      </c>
      <c r="P30">
        <v>23824</v>
      </c>
      <c r="Q30">
        <v>14557</v>
      </c>
      <c r="R30">
        <v>38381</v>
      </c>
      <c r="S30">
        <v>799919</v>
      </c>
      <c r="T30">
        <v>554557</v>
      </c>
    </row>
    <row r="31" spans="1:20">
      <c r="A31" s="31" t="s">
        <v>134</v>
      </c>
      <c r="B31" t="s">
        <v>77</v>
      </c>
      <c r="C31">
        <v>19</v>
      </c>
      <c r="D31" t="s">
        <v>78</v>
      </c>
      <c r="E31" s="32">
        <v>3811569725</v>
      </c>
      <c r="F31" s="32">
        <v>1.33623566999999E+16</v>
      </c>
      <c r="G31">
        <v>1462</v>
      </c>
      <c r="H31">
        <v>215</v>
      </c>
      <c r="I31">
        <v>1677</v>
      </c>
      <c r="J31">
        <v>26129</v>
      </c>
      <c r="K31">
        <v>27806</v>
      </c>
      <c r="L31">
        <v>1520</v>
      </c>
      <c r="M31">
        <v>1729</v>
      </c>
      <c r="N31">
        <v>11444</v>
      </c>
      <c r="O31">
        <v>860</v>
      </c>
      <c r="P31">
        <v>24924</v>
      </c>
      <c r="Q31">
        <v>15186</v>
      </c>
      <c r="R31">
        <v>40110</v>
      </c>
      <c r="S31">
        <v>809193</v>
      </c>
      <c r="T31">
        <v>560736</v>
      </c>
    </row>
    <row r="32" spans="1:20">
      <c r="A32" s="31" t="s">
        <v>135</v>
      </c>
      <c r="B32" t="s">
        <v>77</v>
      </c>
      <c r="C32">
        <v>19</v>
      </c>
      <c r="D32" t="s">
        <v>78</v>
      </c>
      <c r="E32" s="32">
        <v>3811569725</v>
      </c>
      <c r="F32" s="32">
        <v>1.33623566999999E+16</v>
      </c>
      <c r="G32">
        <v>1476</v>
      </c>
      <c r="H32">
        <v>217</v>
      </c>
      <c r="I32">
        <v>1693</v>
      </c>
      <c r="J32">
        <v>27114</v>
      </c>
      <c r="K32">
        <v>28807</v>
      </c>
      <c r="L32">
        <v>1001</v>
      </c>
      <c r="M32">
        <v>1422</v>
      </c>
      <c r="N32">
        <v>11829</v>
      </c>
      <c r="O32">
        <v>896</v>
      </c>
      <c r="P32">
        <v>25806</v>
      </c>
      <c r="Q32">
        <v>15726</v>
      </c>
      <c r="R32">
        <v>41532</v>
      </c>
      <c r="S32">
        <v>816609</v>
      </c>
      <c r="T32">
        <v>565253</v>
      </c>
    </row>
    <row r="33" spans="1:20">
      <c r="A33" s="31" t="s">
        <v>136</v>
      </c>
      <c r="B33" t="s">
        <v>77</v>
      </c>
      <c r="C33">
        <v>19</v>
      </c>
      <c r="D33" t="s">
        <v>78</v>
      </c>
      <c r="E33" s="32">
        <v>3811569725</v>
      </c>
      <c r="F33" s="32">
        <v>1.33623566999999E+16</v>
      </c>
      <c r="G33">
        <v>1501</v>
      </c>
      <c r="H33">
        <v>224</v>
      </c>
      <c r="I33">
        <v>1725</v>
      </c>
      <c r="J33">
        <v>28040</v>
      </c>
      <c r="K33">
        <v>29765</v>
      </c>
      <c r="L33">
        <v>958</v>
      </c>
      <c r="M33">
        <v>1461</v>
      </c>
      <c r="N33">
        <v>12296</v>
      </c>
      <c r="O33">
        <v>932</v>
      </c>
      <c r="P33">
        <v>26616</v>
      </c>
      <c r="Q33">
        <v>16377</v>
      </c>
      <c r="R33">
        <v>42993</v>
      </c>
      <c r="S33">
        <v>824760</v>
      </c>
      <c r="T33">
        <v>570817</v>
      </c>
    </row>
    <row r="34" spans="1:20">
      <c r="A34" s="31" t="s">
        <v>137</v>
      </c>
      <c r="B34" t="s">
        <v>77</v>
      </c>
      <c r="C34">
        <v>19</v>
      </c>
      <c r="D34" t="s">
        <v>78</v>
      </c>
      <c r="E34" s="32">
        <v>3811569725</v>
      </c>
      <c r="F34" s="32">
        <v>1.33623566999999E+16</v>
      </c>
      <c r="G34">
        <v>1505</v>
      </c>
      <c r="H34">
        <v>227</v>
      </c>
      <c r="I34">
        <v>1732</v>
      </c>
      <c r="J34">
        <v>29024</v>
      </c>
      <c r="K34">
        <v>30756</v>
      </c>
      <c r="L34">
        <v>991</v>
      </c>
      <c r="M34">
        <v>1698</v>
      </c>
      <c r="N34">
        <v>12964</v>
      </c>
      <c r="O34">
        <v>971</v>
      </c>
      <c r="P34">
        <v>27716</v>
      </c>
      <c r="Q34">
        <v>16975</v>
      </c>
      <c r="R34">
        <v>44691</v>
      </c>
      <c r="S34">
        <v>835534</v>
      </c>
      <c r="T34">
        <v>577818</v>
      </c>
    </row>
    <row r="35" spans="1:20">
      <c r="A35" s="31" t="s">
        <v>138</v>
      </c>
      <c r="B35" t="s">
        <v>77</v>
      </c>
      <c r="C35">
        <v>19</v>
      </c>
      <c r="D35" t="s">
        <v>78</v>
      </c>
      <c r="E35" s="32">
        <v>3811569725</v>
      </c>
      <c r="F35" s="32">
        <v>1.33623566999999E+16</v>
      </c>
      <c r="G35">
        <v>1528</v>
      </c>
      <c r="H35">
        <v>240</v>
      </c>
      <c r="I35">
        <v>1768</v>
      </c>
      <c r="J35">
        <v>30334</v>
      </c>
      <c r="K35">
        <v>32102</v>
      </c>
      <c r="L35">
        <v>1346</v>
      </c>
      <c r="M35">
        <v>1837</v>
      </c>
      <c r="N35">
        <v>13411</v>
      </c>
      <c r="O35">
        <v>1015</v>
      </c>
      <c r="P35">
        <v>28823</v>
      </c>
      <c r="Q35">
        <v>17705</v>
      </c>
      <c r="R35">
        <v>46528</v>
      </c>
      <c r="S35">
        <v>845013</v>
      </c>
      <c r="T35">
        <v>582685</v>
      </c>
    </row>
    <row r="36" spans="1:20">
      <c r="A36" s="31" t="s">
        <v>139</v>
      </c>
      <c r="B36" t="s">
        <v>77</v>
      </c>
      <c r="C36">
        <v>19</v>
      </c>
      <c r="D36" t="s">
        <v>78</v>
      </c>
      <c r="E36" s="32">
        <v>3811569725</v>
      </c>
      <c r="F36" s="32">
        <v>1.33623566999999E+16</v>
      </c>
      <c r="G36">
        <v>1532</v>
      </c>
      <c r="H36">
        <v>240</v>
      </c>
      <c r="I36">
        <v>1772</v>
      </c>
      <c r="J36">
        <v>31809</v>
      </c>
      <c r="K36">
        <v>33581</v>
      </c>
      <c r="L36">
        <v>1479</v>
      </c>
      <c r="M36">
        <v>1871</v>
      </c>
      <c r="N36">
        <v>13763</v>
      </c>
      <c r="O36">
        <v>1055</v>
      </c>
      <c r="P36">
        <v>30124</v>
      </c>
      <c r="Q36">
        <v>18275</v>
      </c>
      <c r="R36">
        <v>48399</v>
      </c>
      <c r="S36">
        <v>856483</v>
      </c>
      <c r="T36">
        <v>590160</v>
      </c>
    </row>
    <row r="37" spans="1:20">
      <c r="A37" s="31" t="s">
        <v>140</v>
      </c>
      <c r="B37" t="s">
        <v>77</v>
      </c>
      <c r="C37">
        <v>19</v>
      </c>
      <c r="D37" t="s">
        <v>78</v>
      </c>
      <c r="E37" s="32">
        <v>3811569725</v>
      </c>
      <c r="F37" s="32">
        <v>1.33623566999999E+16</v>
      </c>
      <c r="G37">
        <v>1537</v>
      </c>
      <c r="H37">
        <v>242</v>
      </c>
      <c r="I37">
        <v>1779</v>
      </c>
      <c r="J37">
        <v>32977</v>
      </c>
      <c r="K37">
        <v>34756</v>
      </c>
      <c r="L37">
        <v>1175</v>
      </c>
      <c r="M37">
        <v>1634</v>
      </c>
      <c r="N37">
        <v>14179</v>
      </c>
      <c r="O37">
        <v>1098</v>
      </c>
      <c r="P37">
        <v>31028</v>
      </c>
      <c r="Q37">
        <v>19005</v>
      </c>
      <c r="R37">
        <v>50033</v>
      </c>
      <c r="S37">
        <v>866503</v>
      </c>
      <c r="T37">
        <v>596565</v>
      </c>
    </row>
    <row r="38" spans="1:20">
      <c r="A38" s="31" t="s">
        <v>141</v>
      </c>
      <c r="B38" t="s">
        <v>77</v>
      </c>
      <c r="C38">
        <v>19</v>
      </c>
      <c r="D38" t="s">
        <v>78</v>
      </c>
      <c r="E38" s="32">
        <v>3811569725</v>
      </c>
      <c r="F38" s="32">
        <v>1.33623566999999E+16</v>
      </c>
      <c r="G38">
        <v>1568</v>
      </c>
      <c r="H38">
        <v>242</v>
      </c>
      <c r="I38">
        <v>1810</v>
      </c>
      <c r="J38">
        <v>34431</v>
      </c>
      <c r="K38">
        <v>36241</v>
      </c>
      <c r="L38">
        <v>1485</v>
      </c>
      <c r="M38">
        <v>1838</v>
      </c>
      <c r="N38">
        <v>14489</v>
      </c>
      <c r="O38">
        <v>1141</v>
      </c>
      <c r="P38">
        <v>32148</v>
      </c>
      <c r="Q38">
        <v>19723</v>
      </c>
      <c r="R38">
        <v>51871</v>
      </c>
      <c r="S38">
        <v>875889</v>
      </c>
      <c r="T38">
        <v>602679</v>
      </c>
    </row>
    <row r="39" spans="1:20">
      <c r="A39" s="31" t="s">
        <v>142</v>
      </c>
      <c r="B39" t="s">
        <v>77</v>
      </c>
      <c r="C39">
        <v>19</v>
      </c>
      <c r="D39" t="s">
        <v>78</v>
      </c>
      <c r="E39" s="32">
        <v>3811569725</v>
      </c>
      <c r="F39" s="32">
        <v>1.33623566999999E+16</v>
      </c>
      <c r="G39">
        <v>1597</v>
      </c>
      <c r="H39">
        <v>241</v>
      </c>
      <c r="I39">
        <v>1838</v>
      </c>
      <c r="J39">
        <v>35324</v>
      </c>
      <c r="K39">
        <v>37162</v>
      </c>
      <c r="L39">
        <v>921</v>
      </c>
      <c r="M39">
        <v>1258</v>
      </c>
      <c r="N39">
        <v>14781</v>
      </c>
      <c r="O39">
        <v>1186</v>
      </c>
      <c r="P39">
        <v>32768</v>
      </c>
      <c r="Q39">
        <v>20361</v>
      </c>
      <c r="R39">
        <v>53129</v>
      </c>
      <c r="S39">
        <v>882336</v>
      </c>
      <c r="T39">
        <v>606566</v>
      </c>
    </row>
    <row r="40" spans="1:20">
      <c r="A40" s="31" t="s">
        <v>145</v>
      </c>
      <c r="B40" t="s">
        <v>77</v>
      </c>
      <c r="C40">
        <v>19</v>
      </c>
      <c r="D40" t="s">
        <v>78</v>
      </c>
      <c r="E40" s="32">
        <v>3811569725</v>
      </c>
      <c r="F40" s="32">
        <v>1.33623566999999E+16</v>
      </c>
      <c r="G40">
        <v>1604</v>
      </c>
      <c r="H40">
        <v>243</v>
      </c>
      <c r="I40">
        <v>1847</v>
      </c>
      <c r="J40">
        <v>36066</v>
      </c>
      <c r="K40">
        <v>37913</v>
      </c>
      <c r="L40">
        <v>751</v>
      </c>
      <c r="M40">
        <v>1249</v>
      </c>
      <c r="N40">
        <v>15238</v>
      </c>
      <c r="O40">
        <v>1227</v>
      </c>
      <c r="P40">
        <v>33372</v>
      </c>
      <c r="Q40">
        <v>21006</v>
      </c>
      <c r="R40">
        <v>54378</v>
      </c>
      <c r="S40">
        <v>890048</v>
      </c>
      <c r="T40">
        <v>611550</v>
      </c>
    </row>
    <row r="41" spans="1:20">
      <c r="A41" s="31" t="s">
        <v>146</v>
      </c>
      <c r="B41" t="s">
        <v>77</v>
      </c>
      <c r="C41">
        <v>19</v>
      </c>
      <c r="D41" t="s">
        <v>78</v>
      </c>
      <c r="E41" s="32">
        <v>3811569725</v>
      </c>
      <c r="F41" s="32">
        <v>1.33623566999999E+16</v>
      </c>
      <c r="G41">
        <v>1601</v>
      </c>
      <c r="H41">
        <v>243</v>
      </c>
      <c r="I41">
        <v>1844</v>
      </c>
      <c r="J41">
        <v>36355</v>
      </c>
      <c r="K41">
        <v>38199</v>
      </c>
      <c r="L41">
        <v>286</v>
      </c>
      <c r="M41">
        <v>1306</v>
      </c>
      <c r="N41">
        <v>16210</v>
      </c>
      <c r="O41">
        <v>1275</v>
      </c>
      <c r="P41">
        <v>34077</v>
      </c>
      <c r="Q41">
        <v>21607</v>
      </c>
      <c r="R41">
        <v>55684</v>
      </c>
      <c r="S41">
        <v>900011</v>
      </c>
      <c r="T41">
        <v>617938</v>
      </c>
    </row>
    <row r="42" spans="1:20">
      <c r="A42" s="31" t="s">
        <v>148</v>
      </c>
      <c r="B42" t="s">
        <v>77</v>
      </c>
      <c r="C42">
        <v>19</v>
      </c>
      <c r="D42" t="s">
        <v>78</v>
      </c>
      <c r="E42" s="32">
        <v>3811569725</v>
      </c>
      <c r="F42" s="32">
        <v>1.33623566999999E+16</v>
      </c>
      <c r="G42">
        <v>1574</v>
      </c>
      <c r="H42">
        <v>250</v>
      </c>
      <c r="I42">
        <v>1824</v>
      </c>
      <c r="J42">
        <v>36496</v>
      </c>
      <c r="K42">
        <v>38320</v>
      </c>
      <c r="L42">
        <v>121</v>
      </c>
      <c r="M42">
        <v>1317</v>
      </c>
      <c r="N42">
        <v>17359</v>
      </c>
      <c r="O42">
        <v>1322</v>
      </c>
      <c r="P42">
        <v>34777</v>
      </c>
      <c r="Q42">
        <v>22224</v>
      </c>
      <c r="R42">
        <v>57001</v>
      </c>
      <c r="S42">
        <v>911444</v>
      </c>
      <c r="T42">
        <v>625213</v>
      </c>
    </row>
    <row r="43" spans="1:20">
      <c r="A43" s="31" t="s">
        <v>147</v>
      </c>
      <c r="B43" t="s">
        <v>77</v>
      </c>
      <c r="C43">
        <v>19</v>
      </c>
      <c r="D43" t="s">
        <v>78</v>
      </c>
      <c r="E43" s="32">
        <v>3811569725</v>
      </c>
      <c r="F43" s="32">
        <v>1.33623566999999E+16</v>
      </c>
      <c r="G43">
        <v>1545</v>
      </c>
      <c r="H43">
        <v>253</v>
      </c>
      <c r="I43">
        <v>1798</v>
      </c>
      <c r="J43">
        <v>36710</v>
      </c>
      <c r="K43">
        <v>38508</v>
      </c>
      <c r="L43">
        <v>188</v>
      </c>
      <c r="M43">
        <v>1768</v>
      </c>
      <c r="N43">
        <v>18890</v>
      </c>
      <c r="O43">
        <v>1371</v>
      </c>
      <c r="P43">
        <v>35885</v>
      </c>
      <c r="Q43">
        <v>22884</v>
      </c>
      <c r="R43">
        <v>58769</v>
      </c>
      <c r="S43">
        <v>922944</v>
      </c>
      <c r="T43">
        <v>632415</v>
      </c>
    </row>
    <row r="44" spans="1:20">
      <c r="A44" s="31" t="s">
        <v>149</v>
      </c>
      <c r="B44" t="s">
        <v>77</v>
      </c>
      <c r="C44">
        <v>19</v>
      </c>
      <c r="D44" t="s">
        <v>78</v>
      </c>
      <c r="E44" s="32">
        <v>3811569725</v>
      </c>
      <c r="F44" s="32">
        <v>1.33623566999999E+16</v>
      </c>
      <c r="G44">
        <v>1539</v>
      </c>
      <c r="H44">
        <v>250</v>
      </c>
      <c r="I44">
        <v>1789</v>
      </c>
      <c r="J44">
        <v>37294</v>
      </c>
      <c r="K44">
        <v>39083</v>
      </c>
      <c r="L44">
        <v>575</v>
      </c>
      <c r="M44">
        <v>1566</v>
      </c>
      <c r="N44">
        <v>19834</v>
      </c>
      <c r="O44">
        <v>1418</v>
      </c>
      <c r="P44">
        <v>36815</v>
      </c>
      <c r="Q44">
        <v>23520</v>
      </c>
      <c r="R44">
        <v>60335</v>
      </c>
      <c r="S44">
        <v>933579</v>
      </c>
      <c r="T44">
        <v>639257</v>
      </c>
    </row>
    <row r="45" spans="1:20">
      <c r="A45" s="31" t="s">
        <v>154</v>
      </c>
      <c r="B45" t="s">
        <v>77</v>
      </c>
      <c r="C45">
        <v>19</v>
      </c>
      <c r="D45" t="s">
        <v>78</v>
      </c>
      <c r="E45" s="32">
        <v>3811569725</v>
      </c>
      <c r="F45" s="32">
        <v>1.33623566999999E+16</v>
      </c>
      <c r="G45">
        <v>1519</v>
      </c>
      <c r="H45">
        <v>247</v>
      </c>
      <c r="I45">
        <v>1766</v>
      </c>
      <c r="J45">
        <v>38116</v>
      </c>
      <c r="K45">
        <v>39882</v>
      </c>
      <c r="L45">
        <v>799</v>
      </c>
      <c r="M45">
        <v>1189</v>
      </c>
      <c r="N45">
        <v>20181</v>
      </c>
      <c r="O45">
        <v>1461</v>
      </c>
      <c r="P45">
        <v>37424</v>
      </c>
      <c r="Q45">
        <v>24100</v>
      </c>
      <c r="R45">
        <v>61524</v>
      </c>
      <c r="S45">
        <v>942356</v>
      </c>
      <c r="T45">
        <v>644441</v>
      </c>
    </row>
    <row r="46" spans="1:20">
      <c r="A46" s="31" t="s">
        <v>155</v>
      </c>
      <c r="B46" t="s">
        <v>77</v>
      </c>
      <c r="C46">
        <v>19</v>
      </c>
      <c r="D46" t="s">
        <v>78</v>
      </c>
      <c r="E46" s="32">
        <v>3811569725</v>
      </c>
      <c r="F46" s="32">
        <v>1.33623566999999E+16</v>
      </c>
      <c r="G46">
        <v>1522</v>
      </c>
      <c r="H46">
        <v>241</v>
      </c>
      <c r="I46">
        <v>1763</v>
      </c>
      <c r="J46">
        <v>38721</v>
      </c>
      <c r="K46">
        <v>40484</v>
      </c>
      <c r="L46">
        <v>602</v>
      </c>
      <c r="M46">
        <v>1024</v>
      </c>
      <c r="N46">
        <v>20558</v>
      </c>
      <c r="O46">
        <v>1506</v>
      </c>
      <c r="P46">
        <v>38028</v>
      </c>
      <c r="Q46">
        <v>24520</v>
      </c>
      <c r="R46">
        <v>62548</v>
      </c>
      <c r="S46">
        <v>951321</v>
      </c>
      <c r="T46">
        <v>649920</v>
      </c>
    </row>
    <row r="47" spans="1:20">
      <c r="A47" s="31" t="s">
        <v>156</v>
      </c>
      <c r="B47" t="s">
        <v>77</v>
      </c>
      <c r="C47">
        <v>19</v>
      </c>
      <c r="D47" t="s">
        <v>78</v>
      </c>
      <c r="E47" s="32">
        <v>3811569725</v>
      </c>
      <c r="F47" s="32">
        <v>1.33623566999999E+16</v>
      </c>
      <c r="G47">
        <v>1547</v>
      </c>
      <c r="H47">
        <v>226</v>
      </c>
      <c r="I47">
        <v>1773</v>
      </c>
      <c r="J47">
        <v>38851</v>
      </c>
      <c r="K47">
        <v>40624</v>
      </c>
      <c r="L47">
        <v>140</v>
      </c>
      <c r="M47">
        <v>1138</v>
      </c>
      <c r="N47">
        <v>21507</v>
      </c>
      <c r="O47">
        <v>1555</v>
      </c>
      <c r="P47">
        <v>38536</v>
      </c>
      <c r="Q47">
        <v>25150</v>
      </c>
      <c r="R47">
        <v>63686</v>
      </c>
      <c r="S47">
        <v>959923</v>
      </c>
      <c r="T47">
        <v>654885</v>
      </c>
    </row>
    <row r="48" spans="1:20">
      <c r="A48" s="31" t="s">
        <v>157</v>
      </c>
      <c r="B48" t="s">
        <v>77</v>
      </c>
      <c r="C48">
        <v>19</v>
      </c>
      <c r="D48" t="s">
        <v>78</v>
      </c>
      <c r="E48" s="32">
        <v>3811569725</v>
      </c>
      <c r="F48" s="32">
        <v>1.33623566999999E+16</v>
      </c>
      <c r="G48">
        <v>1517</v>
      </c>
      <c r="H48">
        <v>220</v>
      </c>
      <c r="I48">
        <v>1737</v>
      </c>
      <c r="J48">
        <v>38993</v>
      </c>
      <c r="K48">
        <v>40730</v>
      </c>
      <c r="L48">
        <v>106</v>
      </c>
      <c r="M48">
        <v>1399</v>
      </c>
      <c r="N48">
        <v>22766</v>
      </c>
      <c r="O48">
        <v>1589</v>
      </c>
      <c r="P48">
        <v>39286</v>
      </c>
      <c r="Q48">
        <v>25799</v>
      </c>
      <c r="R48">
        <v>65085</v>
      </c>
      <c r="S48">
        <v>970696</v>
      </c>
      <c r="T48">
        <v>661271</v>
      </c>
    </row>
    <row r="49" spans="1:22">
      <c r="A49" s="31" t="s">
        <v>159</v>
      </c>
      <c r="B49" t="s">
        <v>77</v>
      </c>
      <c r="C49">
        <v>19</v>
      </c>
      <c r="D49" t="s">
        <v>78</v>
      </c>
      <c r="E49" s="32">
        <v>3811569725</v>
      </c>
      <c r="F49" s="32">
        <v>1.33623566999999E+16</v>
      </c>
      <c r="G49">
        <v>1494</v>
      </c>
      <c r="H49">
        <v>220</v>
      </c>
      <c r="I49">
        <v>1714</v>
      </c>
      <c r="J49">
        <v>38017</v>
      </c>
      <c r="K49">
        <v>39731</v>
      </c>
      <c r="L49">
        <v>-999</v>
      </c>
      <c r="M49">
        <v>1483</v>
      </c>
      <c r="N49">
        <v>25221</v>
      </c>
      <c r="O49">
        <v>1616</v>
      </c>
      <c r="P49">
        <v>40116</v>
      </c>
      <c r="Q49">
        <v>26452</v>
      </c>
      <c r="R49">
        <v>66568</v>
      </c>
      <c r="S49">
        <v>982232</v>
      </c>
      <c r="T49">
        <v>668442</v>
      </c>
    </row>
    <row r="50" spans="1:22">
      <c r="A50" s="31" t="s">
        <v>160</v>
      </c>
      <c r="B50" t="s">
        <v>77</v>
      </c>
      <c r="C50">
        <v>19</v>
      </c>
      <c r="D50" t="s">
        <v>78</v>
      </c>
      <c r="E50" s="32">
        <v>3811569725</v>
      </c>
      <c r="F50" s="32">
        <v>1.33623566999999E+16</v>
      </c>
      <c r="G50">
        <v>1465</v>
      </c>
      <c r="H50">
        <v>221</v>
      </c>
      <c r="I50">
        <v>1686</v>
      </c>
      <c r="J50">
        <v>38094</v>
      </c>
      <c r="K50">
        <v>39780</v>
      </c>
      <c r="L50">
        <v>49</v>
      </c>
      <c r="M50">
        <v>1294</v>
      </c>
      <c r="N50">
        <v>26432</v>
      </c>
      <c r="O50">
        <v>1650</v>
      </c>
      <c r="P50">
        <v>0</v>
      </c>
      <c r="Q50">
        <v>0</v>
      </c>
      <c r="R50">
        <v>67862</v>
      </c>
      <c r="S50">
        <v>992813</v>
      </c>
      <c r="T50">
        <v>674771</v>
      </c>
      <c r="V50">
        <v>15</v>
      </c>
    </row>
    <row r="51" spans="1:22">
      <c r="A51" s="31" t="s">
        <v>161</v>
      </c>
      <c r="B51" t="s">
        <v>77</v>
      </c>
      <c r="C51">
        <v>19</v>
      </c>
      <c r="D51" t="s">
        <v>78</v>
      </c>
      <c r="E51" s="32">
        <v>3811569725</v>
      </c>
      <c r="F51" s="32">
        <v>1.33623566999999E+16</v>
      </c>
      <c r="G51">
        <v>1431</v>
      </c>
      <c r="H51">
        <v>216</v>
      </c>
      <c r="I51">
        <v>1647</v>
      </c>
      <c r="J51">
        <v>37703</v>
      </c>
      <c r="K51">
        <v>39350</v>
      </c>
      <c r="L51">
        <v>-430</v>
      </c>
      <c r="M51">
        <v>1365</v>
      </c>
      <c r="N51">
        <v>28188</v>
      </c>
      <c r="O51">
        <v>1689</v>
      </c>
      <c r="P51">
        <v>0</v>
      </c>
      <c r="Q51">
        <v>0</v>
      </c>
      <c r="R51">
        <v>69227</v>
      </c>
      <c r="S51">
        <v>1002839</v>
      </c>
      <c r="T51">
        <v>680641</v>
      </c>
      <c r="V51">
        <v>12</v>
      </c>
    </row>
    <row r="52" spans="1:22">
      <c r="A52" s="31" t="s">
        <v>162</v>
      </c>
      <c r="B52" t="s">
        <v>77</v>
      </c>
      <c r="C52">
        <v>19</v>
      </c>
      <c r="D52" t="s">
        <v>78</v>
      </c>
      <c r="E52" s="32">
        <v>3811569725</v>
      </c>
      <c r="F52" s="32">
        <v>1.33623566999999E+16</v>
      </c>
      <c r="G52">
        <v>1400</v>
      </c>
      <c r="H52">
        <v>215</v>
      </c>
      <c r="I52">
        <v>1615</v>
      </c>
      <c r="J52">
        <v>37925</v>
      </c>
      <c r="K52">
        <v>39540</v>
      </c>
      <c r="L52">
        <v>190</v>
      </c>
      <c r="M52">
        <v>1240</v>
      </c>
      <c r="N52">
        <v>29204</v>
      </c>
      <c r="O52">
        <v>1723</v>
      </c>
      <c r="P52">
        <v>0</v>
      </c>
      <c r="Q52">
        <v>0</v>
      </c>
      <c r="R52">
        <v>70467</v>
      </c>
      <c r="S52">
        <v>1013714</v>
      </c>
      <c r="T52">
        <v>687039</v>
      </c>
      <c r="V52">
        <v>12</v>
      </c>
    </row>
    <row r="53" spans="1:22">
      <c r="A53" s="31" t="s">
        <v>163</v>
      </c>
      <c r="B53" t="s">
        <v>77</v>
      </c>
      <c r="C53">
        <v>19</v>
      </c>
      <c r="D53" t="s">
        <v>78</v>
      </c>
      <c r="E53" s="32">
        <v>3811569725</v>
      </c>
      <c r="F53" s="32">
        <v>1.33623566999999E+16</v>
      </c>
      <c r="G53">
        <v>1367</v>
      </c>
      <c r="H53">
        <v>213</v>
      </c>
      <c r="I53">
        <v>1580</v>
      </c>
      <c r="J53">
        <v>38166</v>
      </c>
      <c r="K53">
        <v>39746</v>
      </c>
      <c r="L53">
        <v>206</v>
      </c>
      <c r="M53">
        <v>1022</v>
      </c>
      <c r="N53">
        <v>29984</v>
      </c>
      <c r="O53">
        <v>1759</v>
      </c>
      <c r="P53">
        <v>0</v>
      </c>
      <c r="Q53">
        <v>0</v>
      </c>
      <c r="R53">
        <v>71489</v>
      </c>
      <c r="S53">
        <v>1021846</v>
      </c>
      <c r="T53">
        <v>692062</v>
      </c>
      <c r="V53">
        <v>8</v>
      </c>
    </row>
    <row r="54" spans="1:22">
      <c r="A54" s="31" t="s">
        <v>164</v>
      </c>
      <c r="B54" t="s">
        <v>77</v>
      </c>
      <c r="C54">
        <v>19</v>
      </c>
      <c r="D54" t="s">
        <v>78</v>
      </c>
      <c r="E54" s="32">
        <v>3811569725</v>
      </c>
      <c r="F54" s="32">
        <v>1.33623566999999E+16</v>
      </c>
      <c r="G54">
        <v>1387</v>
      </c>
      <c r="H54">
        <v>205</v>
      </c>
      <c r="I54">
        <v>1592</v>
      </c>
      <c r="J54">
        <v>38654</v>
      </c>
      <c r="K54">
        <v>40246</v>
      </c>
      <c r="L54">
        <v>500</v>
      </c>
      <c r="M54">
        <v>918</v>
      </c>
      <c r="N54">
        <v>30368</v>
      </c>
      <c r="O54">
        <v>1793</v>
      </c>
      <c r="P54">
        <v>0</v>
      </c>
      <c r="Q54">
        <v>0</v>
      </c>
      <c r="R54">
        <v>72407</v>
      </c>
      <c r="S54">
        <v>1030232</v>
      </c>
      <c r="T54">
        <v>696890</v>
      </c>
      <c r="V54">
        <v>9</v>
      </c>
    </row>
    <row r="55" spans="1:22">
      <c r="A55" s="31" t="s">
        <v>165</v>
      </c>
      <c r="B55" t="s">
        <v>77</v>
      </c>
      <c r="C55">
        <v>19</v>
      </c>
      <c r="D55" t="s">
        <v>78</v>
      </c>
      <c r="E55" s="32">
        <v>3811569725</v>
      </c>
      <c r="F55" s="32">
        <v>1.33623566999999E+16</v>
      </c>
      <c r="G55">
        <v>1374</v>
      </c>
      <c r="H55">
        <v>199</v>
      </c>
      <c r="I55">
        <v>1573</v>
      </c>
      <c r="J55">
        <v>37982</v>
      </c>
      <c r="K55">
        <v>39555</v>
      </c>
      <c r="L55">
        <v>-691</v>
      </c>
      <c r="M55">
        <v>1148</v>
      </c>
      <c r="N55">
        <v>32171</v>
      </c>
      <c r="O55">
        <v>1829</v>
      </c>
      <c r="P55">
        <v>0</v>
      </c>
      <c r="Q55">
        <v>0</v>
      </c>
      <c r="R55">
        <v>73555</v>
      </c>
      <c r="S55">
        <v>1040198</v>
      </c>
      <c r="T55">
        <v>702770</v>
      </c>
      <c r="V55">
        <v>15</v>
      </c>
    </row>
    <row r="56" spans="1:22">
      <c r="A56" s="31" t="s">
        <v>167</v>
      </c>
      <c r="B56" t="s">
        <v>77</v>
      </c>
      <c r="C56">
        <v>19</v>
      </c>
      <c r="D56" t="s">
        <v>78</v>
      </c>
      <c r="E56" s="32">
        <v>3811569725</v>
      </c>
      <c r="F56" s="32">
        <v>1.33623566999999E+16</v>
      </c>
      <c r="G56">
        <v>1374</v>
      </c>
      <c r="H56">
        <v>198</v>
      </c>
      <c r="I56">
        <v>1572</v>
      </c>
      <c r="J56">
        <v>37075</v>
      </c>
      <c r="K56">
        <v>38647</v>
      </c>
      <c r="L56">
        <v>-908</v>
      </c>
      <c r="M56">
        <v>753</v>
      </c>
      <c r="N56">
        <v>33798</v>
      </c>
      <c r="O56">
        <v>1863</v>
      </c>
      <c r="R56">
        <v>74308</v>
      </c>
      <c r="S56">
        <v>1047211</v>
      </c>
      <c r="T56">
        <v>707036</v>
      </c>
      <c r="V56">
        <v>18</v>
      </c>
    </row>
    <row r="57" spans="1:22">
      <c r="A57" s="31" t="s">
        <v>171</v>
      </c>
      <c r="B57" t="s">
        <v>77</v>
      </c>
      <c r="C57">
        <v>19</v>
      </c>
      <c r="D57" t="s">
        <v>78</v>
      </c>
      <c r="E57" s="32">
        <v>3811569725</v>
      </c>
      <c r="F57" s="32">
        <v>1.33623566999999E+16</v>
      </c>
      <c r="G57">
        <v>1342</v>
      </c>
      <c r="H57">
        <v>197</v>
      </c>
      <c r="I57">
        <v>1539</v>
      </c>
      <c r="J57">
        <v>35430</v>
      </c>
      <c r="K57">
        <v>36969</v>
      </c>
      <c r="L57">
        <v>-1678</v>
      </c>
      <c r="M57">
        <v>1059</v>
      </c>
      <c r="N57">
        <v>36503</v>
      </c>
      <c r="O57">
        <v>1895</v>
      </c>
      <c r="R57">
        <v>75367</v>
      </c>
      <c r="S57">
        <v>1056737</v>
      </c>
      <c r="T57">
        <v>712959</v>
      </c>
      <c r="V57">
        <v>21</v>
      </c>
    </row>
    <row r="58" spans="1:22">
      <c r="A58" s="31" t="s">
        <v>172</v>
      </c>
      <c r="B58" t="s">
        <v>77</v>
      </c>
      <c r="C58">
        <v>19</v>
      </c>
      <c r="D58" t="s">
        <v>78</v>
      </c>
      <c r="E58" s="32">
        <v>3811569725</v>
      </c>
      <c r="F58" s="32">
        <v>1.33623566999999E+16</v>
      </c>
      <c r="G58">
        <v>1280</v>
      </c>
      <c r="H58">
        <v>197</v>
      </c>
      <c r="I58">
        <v>1477</v>
      </c>
      <c r="J58">
        <v>34933</v>
      </c>
      <c r="K58">
        <v>36410</v>
      </c>
      <c r="L58">
        <v>-559</v>
      </c>
      <c r="M58">
        <v>999</v>
      </c>
      <c r="N58">
        <v>38033</v>
      </c>
      <c r="O58">
        <v>1923</v>
      </c>
      <c r="R58">
        <v>76366</v>
      </c>
      <c r="S58">
        <v>1066271</v>
      </c>
      <c r="T58">
        <v>717462</v>
      </c>
      <c r="V58">
        <v>15</v>
      </c>
    </row>
    <row r="59" spans="1:22">
      <c r="A59" s="31" t="s">
        <v>173</v>
      </c>
      <c r="B59" t="s">
        <v>77</v>
      </c>
      <c r="C59">
        <v>19</v>
      </c>
      <c r="D59" t="s">
        <v>78</v>
      </c>
      <c r="E59" s="32">
        <v>3811569725</v>
      </c>
      <c r="F59" s="32">
        <v>1.33623566999999E+16</v>
      </c>
      <c r="G59">
        <v>1243</v>
      </c>
      <c r="H59">
        <v>196</v>
      </c>
      <c r="I59">
        <v>1439</v>
      </c>
      <c r="J59">
        <v>34322</v>
      </c>
      <c r="K59">
        <v>35761</v>
      </c>
      <c r="L59">
        <v>-649</v>
      </c>
      <c r="M59">
        <v>1016</v>
      </c>
      <c r="N59">
        <v>39675</v>
      </c>
      <c r="O59">
        <v>1946</v>
      </c>
      <c r="R59">
        <v>77382</v>
      </c>
      <c r="S59">
        <v>1075330</v>
      </c>
      <c r="T59">
        <v>723402</v>
      </c>
      <c r="V59">
        <v>16</v>
      </c>
    </row>
    <row r="60" spans="1:22">
      <c r="A60" s="31" t="s">
        <v>174</v>
      </c>
      <c r="B60" t="s">
        <v>77</v>
      </c>
      <c r="C60">
        <v>19</v>
      </c>
      <c r="D60" t="s">
        <v>78</v>
      </c>
      <c r="E60" s="32">
        <v>3811569725</v>
      </c>
      <c r="F60" s="32">
        <v>1.33623566999999E+16</v>
      </c>
      <c r="G60">
        <v>1226</v>
      </c>
      <c r="H60">
        <v>198</v>
      </c>
      <c r="I60">
        <v>1424</v>
      </c>
      <c r="J60">
        <v>34295</v>
      </c>
      <c r="K60">
        <v>35719</v>
      </c>
      <c r="L60">
        <v>-42</v>
      </c>
      <c r="M60">
        <v>808</v>
      </c>
      <c r="N60">
        <v>40504</v>
      </c>
      <c r="O60">
        <v>1967</v>
      </c>
      <c r="R60">
        <v>78190</v>
      </c>
      <c r="S60">
        <v>1082424</v>
      </c>
      <c r="T60">
        <v>727787</v>
      </c>
      <c r="V60">
        <v>12</v>
      </c>
    </row>
    <row r="61" spans="1:22">
      <c r="A61" s="31" t="s">
        <v>175</v>
      </c>
      <c r="B61" t="s">
        <v>77</v>
      </c>
      <c r="C61">
        <v>19</v>
      </c>
      <c r="D61" t="s">
        <v>78</v>
      </c>
      <c r="E61" s="32">
        <v>3811569725</v>
      </c>
      <c r="F61" s="32">
        <v>1.33623566999999E+16</v>
      </c>
      <c r="G61">
        <v>1237</v>
      </c>
      <c r="H61">
        <v>189</v>
      </c>
      <c r="I61">
        <v>1426</v>
      </c>
      <c r="J61">
        <v>34415</v>
      </c>
      <c r="K61">
        <v>35841</v>
      </c>
      <c r="L61">
        <v>122</v>
      </c>
      <c r="M61">
        <v>914</v>
      </c>
      <c r="N61">
        <v>41264</v>
      </c>
      <c r="O61">
        <v>1999</v>
      </c>
      <c r="R61">
        <v>79104</v>
      </c>
      <c r="S61">
        <v>1089515</v>
      </c>
      <c r="T61">
        <v>732421</v>
      </c>
      <c r="V61">
        <v>12</v>
      </c>
    </row>
    <row r="62" spans="1:22">
      <c r="A62" s="31" t="s">
        <v>177</v>
      </c>
      <c r="B62" t="s">
        <v>77</v>
      </c>
      <c r="C62">
        <v>19</v>
      </c>
      <c r="D62" t="s">
        <v>78</v>
      </c>
      <c r="E62" s="32">
        <v>3811569725</v>
      </c>
      <c r="F62" s="32">
        <v>1.33623566999999E+16</v>
      </c>
      <c r="G62">
        <v>1225</v>
      </c>
      <c r="H62">
        <v>185</v>
      </c>
      <c r="I62">
        <v>1410</v>
      </c>
      <c r="J62">
        <v>34559</v>
      </c>
      <c r="K62">
        <v>35969</v>
      </c>
      <c r="L62">
        <v>128</v>
      </c>
      <c r="M62">
        <v>1087</v>
      </c>
      <c r="N62">
        <v>42192</v>
      </c>
      <c r="O62">
        <v>2030</v>
      </c>
      <c r="R62">
        <v>80191</v>
      </c>
      <c r="S62">
        <v>1098601</v>
      </c>
      <c r="T62">
        <v>737959</v>
      </c>
      <c r="V62">
        <v>14</v>
      </c>
    </row>
    <row r="63" spans="1:22">
      <c r="A63" s="31" t="s">
        <v>178</v>
      </c>
      <c r="B63" t="s">
        <v>77</v>
      </c>
      <c r="C63">
        <v>19</v>
      </c>
      <c r="D63" t="s">
        <v>78</v>
      </c>
      <c r="E63" s="32">
        <v>3811569725</v>
      </c>
      <c r="F63" s="32">
        <v>1.33623566999999E+16</v>
      </c>
      <c r="G63">
        <v>1188</v>
      </c>
      <c r="H63">
        <v>183</v>
      </c>
      <c r="I63">
        <v>1371</v>
      </c>
      <c r="J63">
        <v>33805</v>
      </c>
      <c r="K63">
        <v>35176</v>
      </c>
      <c r="L63">
        <v>-793</v>
      </c>
      <c r="M63">
        <v>1065</v>
      </c>
      <c r="N63">
        <v>44021</v>
      </c>
      <c r="O63">
        <v>2059</v>
      </c>
      <c r="R63">
        <v>81256</v>
      </c>
      <c r="S63">
        <v>1108575</v>
      </c>
      <c r="T63">
        <v>744403</v>
      </c>
      <c r="V63">
        <v>18</v>
      </c>
    </row>
    <row r="64" spans="1:22">
      <c r="A64" s="31" t="s">
        <v>179</v>
      </c>
      <c r="B64" t="s">
        <v>77</v>
      </c>
      <c r="C64">
        <v>19</v>
      </c>
      <c r="D64" t="s">
        <v>78</v>
      </c>
      <c r="E64" s="32">
        <v>3811569725</v>
      </c>
      <c r="F64" s="32">
        <v>1.33623566999999E+16</v>
      </c>
      <c r="G64">
        <v>1131</v>
      </c>
      <c r="H64">
        <v>179</v>
      </c>
      <c r="I64">
        <v>1310</v>
      </c>
      <c r="J64">
        <v>33378</v>
      </c>
      <c r="K64">
        <v>34688</v>
      </c>
      <c r="L64">
        <v>-488</v>
      </c>
      <c r="M64">
        <v>872</v>
      </c>
      <c r="N64">
        <v>45353</v>
      </c>
      <c r="O64">
        <v>2087</v>
      </c>
      <c r="R64">
        <v>82128</v>
      </c>
      <c r="S64">
        <v>1117928</v>
      </c>
      <c r="T64">
        <v>750056</v>
      </c>
      <c r="V64">
        <v>10</v>
      </c>
    </row>
    <row r="65" spans="1:22">
      <c r="A65" s="31" t="s">
        <v>180</v>
      </c>
      <c r="B65" t="s">
        <v>77</v>
      </c>
      <c r="C65">
        <v>19</v>
      </c>
      <c r="D65" t="s">
        <v>78</v>
      </c>
      <c r="E65" s="32">
        <v>3811569725</v>
      </c>
      <c r="F65" s="32">
        <v>1.33623566999999E+16</v>
      </c>
      <c r="G65">
        <v>1091</v>
      </c>
      <c r="H65">
        <v>182</v>
      </c>
      <c r="I65">
        <v>1273</v>
      </c>
      <c r="J65">
        <v>32592</v>
      </c>
      <c r="K65">
        <v>33865</v>
      </c>
      <c r="L65">
        <v>-823</v>
      </c>
      <c r="M65">
        <v>731</v>
      </c>
      <c r="N65">
        <v>46885</v>
      </c>
      <c r="O65">
        <v>2109</v>
      </c>
      <c r="R65">
        <v>82859</v>
      </c>
      <c r="S65">
        <v>1126037</v>
      </c>
      <c r="T65">
        <v>755132</v>
      </c>
      <c r="V65">
        <v>19</v>
      </c>
    </row>
    <row r="66" spans="1:22">
      <c r="A66" s="31" t="s">
        <v>181</v>
      </c>
      <c r="B66" t="s">
        <v>77</v>
      </c>
      <c r="C66">
        <v>19</v>
      </c>
      <c r="D66" t="s">
        <v>78</v>
      </c>
      <c r="E66" s="32">
        <v>3811569725</v>
      </c>
      <c r="F66" s="32">
        <v>1.33623566999999E+16</v>
      </c>
      <c r="G66">
        <v>1071</v>
      </c>
      <c r="H66">
        <v>174</v>
      </c>
      <c r="I66">
        <v>1245</v>
      </c>
      <c r="J66">
        <v>32598</v>
      </c>
      <c r="K66">
        <v>33843</v>
      </c>
      <c r="L66">
        <v>-22</v>
      </c>
      <c r="M66">
        <v>878</v>
      </c>
      <c r="N66">
        <v>47763</v>
      </c>
      <c r="O66">
        <v>2131</v>
      </c>
      <c r="R66">
        <v>83737</v>
      </c>
      <c r="S66">
        <v>1133274</v>
      </c>
      <c r="T66">
        <v>759544</v>
      </c>
      <c r="V66">
        <v>7</v>
      </c>
    </row>
    <row r="67" spans="1:22">
      <c r="A67" s="31" t="s">
        <v>182</v>
      </c>
      <c r="B67" t="s">
        <v>77</v>
      </c>
      <c r="C67">
        <v>19</v>
      </c>
      <c r="D67" t="s">
        <v>78</v>
      </c>
      <c r="E67" s="32">
        <v>3811569725</v>
      </c>
      <c r="F67" s="32">
        <v>1.33623566999999E+16</v>
      </c>
      <c r="G67">
        <v>1076</v>
      </c>
      <c r="H67">
        <v>178</v>
      </c>
      <c r="I67">
        <v>1254</v>
      </c>
      <c r="J67">
        <v>32629</v>
      </c>
      <c r="K67">
        <v>33883</v>
      </c>
      <c r="L67">
        <v>40</v>
      </c>
      <c r="M67">
        <v>792</v>
      </c>
      <c r="N67">
        <v>48491</v>
      </c>
      <c r="O67">
        <v>2155</v>
      </c>
      <c r="R67">
        <v>84529</v>
      </c>
      <c r="S67">
        <v>1140383</v>
      </c>
      <c r="T67">
        <v>764128</v>
      </c>
      <c r="V67">
        <v>13</v>
      </c>
    </row>
    <row r="68" spans="1:22">
      <c r="A68" s="31" t="s">
        <v>183</v>
      </c>
      <c r="B68" t="s">
        <v>77</v>
      </c>
      <c r="C68">
        <v>19</v>
      </c>
      <c r="D68" t="s">
        <v>78</v>
      </c>
      <c r="E68" s="32">
        <v>3811569725</v>
      </c>
      <c r="F68" s="32">
        <v>1.33623566999999E+16</v>
      </c>
      <c r="G68">
        <v>1086</v>
      </c>
      <c r="H68">
        <v>181</v>
      </c>
      <c r="I68">
        <v>1267</v>
      </c>
      <c r="J68">
        <v>32636</v>
      </c>
      <c r="K68">
        <v>33903</v>
      </c>
      <c r="L68">
        <v>20</v>
      </c>
      <c r="M68">
        <v>669</v>
      </c>
      <c r="N68">
        <v>49114</v>
      </c>
      <c r="O68">
        <v>2181</v>
      </c>
      <c r="R68">
        <v>85198</v>
      </c>
      <c r="S68">
        <v>1146599</v>
      </c>
      <c r="T68">
        <v>768070</v>
      </c>
      <c r="V68">
        <v>16</v>
      </c>
    </row>
    <row r="69" spans="1:22">
      <c r="A69" s="31" t="s">
        <v>184</v>
      </c>
      <c r="B69" t="s">
        <v>77</v>
      </c>
      <c r="C69">
        <v>19</v>
      </c>
      <c r="D69" t="s">
        <v>78</v>
      </c>
      <c r="E69" s="32">
        <v>3811569725</v>
      </c>
      <c r="F69" s="32">
        <v>1.33623566999999E+16</v>
      </c>
      <c r="G69">
        <v>1059</v>
      </c>
      <c r="H69">
        <v>176</v>
      </c>
      <c r="I69">
        <v>1235</v>
      </c>
      <c r="J69">
        <v>32257</v>
      </c>
      <c r="K69">
        <v>33492</v>
      </c>
      <c r="L69">
        <v>-411</v>
      </c>
      <c r="M69">
        <v>894</v>
      </c>
      <c r="N69">
        <v>50397</v>
      </c>
      <c r="O69">
        <v>2203</v>
      </c>
      <c r="R69">
        <v>86092</v>
      </c>
      <c r="S69">
        <v>1155288</v>
      </c>
      <c r="T69">
        <v>773208</v>
      </c>
      <c r="V69">
        <v>7</v>
      </c>
    </row>
    <row r="70" spans="1:22">
      <c r="A70" s="31" t="s">
        <v>185</v>
      </c>
      <c r="B70" t="s">
        <v>77</v>
      </c>
      <c r="C70">
        <v>19</v>
      </c>
      <c r="D70" t="s">
        <v>78</v>
      </c>
      <c r="E70" s="32">
        <v>3811569725</v>
      </c>
      <c r="F70" s="32">
        <v>1.33623566999999E+16</v>
      </c>
      <c r="G70">
        <v>1028</v>
      </c>
      <c r="H70">
        <v>176</v>
      </c>
      <c r="I70">
        <v>1204</v>
      </c>
      <c r="J70">
        <v>32410</v>
      </c>
      <c r="K70">
        <v>33614</v>
      </c>
      <c r="L70">
        <v>122</v>
      </c>
      <c r="M70">
        <v>932</v>
      </c>
      <c r="N70">
        <v>51197</v>
      </c>
      <c r="O70">
        <v>2213</v>
      </c>
      <c r="R70">
        <v>87024</v>
      </c>
      <c r="S70">
        <v>1164552</v>
      </c>
      <c r="T70">
        <v>779017</v>
      </c>
      <c r="V70">
        <v>6</v>
      </c>
    </row>
    <row r="71" spans="1:22">
      <c r="A71" s="31" t="s">
        <v>186</v>
      </c>
      <c r="B71" t="s">
        <v>77</v>
      </c>
      <c r="C71">
        <v>19</v>
      </c>
      <c r="D71" t="s">
        <v>78</v>
      </c>
      <c r="E71" s="32">
        <v>3811569725</v>
      </c>
      <c r="F71" s="32">
        <v>1.33623566999999E+16</v>
      </c>
      <c r="G71">
        <v>1008</v>
      </c>
      <c r="H71">
        <v>173</v>
      </c>
      <c r="I71">
        <v>1181</v>
      </c>
      <c r="J71">
        <v>32199</v>
      </c>
      <c r="K71">
        <v>33380</v>
      </c>
      <c r="L71">
        <v>-234</v>
      </c>
      <c r="M71">
        <v>853</v>
      </c>
      <c r="N71">
        <v>52258</v>
      </c>
      <c r="O71">
        <v>2239</v>
      </c>
      <c r="R71">
        <v>87877</v>
      </c>
      <c r="S71">
        <v>1172687</v>
      </c>
      <c r="T71">
        <v>783825</v>
      </c>
      <c r="V71">
        <v>16</v>
      </c>
    </row>
    <row r="72" spans="1:22">
      <c r="A72" s="31" t="s">
        <v>188</v>
      </c>
      <c r="B72" t="s">
        <v>77</v>
      </c>
      <c r="C72">
        <v>19</v>
      </c>
      <c r="D72" t="s">
        <v>78</v>
      </c>
      <c r="E72" s="32">
        <v>3811569725</v>
      </c>
      <c r="F72" s="32">
        <v>1.33623566999999E+16</v>
      </c>
      <c r="G72">
        <v>995</v>
      </c>
      <c r="H72">
        <v>174</v>
      </c>
      <c r="I72">
        <v>1169</v>
      </c>
      <c r="J72">
        <v>32063</v>
      </c>
      <c r="K72">
        <v>33232</v>
      </c>
      <c r="L72">
        <v>-148</v>
      </c>
      <c r="M72">
        <v>720</v>
      </c>
      <c r="N72">
        <v>53109</v>
      </c>
      <c r="O72">
        <v>2256</v>
      </c>
      <c r="R72">
        <v>88597</v>
      </c>
      <c r="S72">
        <v>1179159</v>
      </c>
      <c r="T72">
        <v>788040</v>
      </c>
      <c r="V72">
        <v>15</v>
      </c>
    </row>
    <row r="73" spans="1:22">
      <c r="A73" s="31" t="s">
        <v>189</v>
      </c>
      <c r="B73" t="s">
        <v>77</v>
      </c>
      <c r="C73">
        <v>19</v>
      </c>
      <c r="D73" t="s">
        <v>78</v>
      </c>
      <c r="E73" s="32">
        <v>3811569725</v>
      </c>
      <c r="F73" s="32">
        <v>1.33623566999999E+16</v>
      </c>
      <c r="G73">
        <v>1014</v>
      </c>
      <c r="H73">
        <v>170</v>
      </c>
      <c r="I73">
        <v>1184</v>
      </c>
      <c r="J73">
        <v>32106</v>
      </c>
      <c r="K73">
        <v>33290</v>
      </c>
      <c r="L73">
        <v>58</v>
      </c>
      <c r="M73">
        <v>337</v>
      </c>
      <c r="N73">
        <v>53361</v>
      </c>
      <c r="O73">
        <v>2283</v>
      </c>
      <c r="R73">
        <v>88934</v>
      </c>
      <c r="S73">
        <v>1183197</v>
      </c>
      <c r="T73">
        <v>790541</v>
      </c>
      <c r="V73">
        <v>8</v>
      </c>
    </row>
    <row r="74" spans="1:22">
      <c r="A74" s="31" t="s">
        <v>190</v>
      </c>
      <c r="B74" t="s">
        <v>77</v>
      </c>
      <c r="C74">
        <v>19</v>
      </c>
      <c r="D74" t="s">
        <v>78</v>
      </c>
      <c r="E74" s="32">
        <v>3811569725</v>
      </c>
      <c r="F74" s="32">
        <v>1.33623566999999E+16</v>
      </c>
      <c r="G74">
        <v>1027</v>
      </c>
      <c r="H74">
        <v>174</v>
      </c>
      <c r="I74">
        <v>1201</v>
      </c>
      <c r="J74">
        <v>31966</v>
      </c>
      <c r="K74">
        <v>33167</v>
      </c>
      <c r="L74">
        <v>-123</v>
      </c>
      <c r="M74">
        <v>682</v>
      </c>
      <c r="N74">
        <v>54151</v>
      </c>
      <c r="O74">
        <v>2298</v>
      </c>
      <c r="R74">
        <v>89616</v>
      </c>
      <c r="S74">
        <v>1188827</v>
      </c>
      <c r="T74">
        <v>793985</v>
      </c>
      <c r="V74">
        <v>14</v>
      </c>
    </row>
    <row r="75" spans="1:22">
      <c r="A75" s="31" t="s">
        <v>192</v>
      </c>
      <c r="B75" t="s">
        <v>77</v>
      </c>
      <c r="C75">
        <v>19</v>
      </c>
      <c r="D75" t="s">
        <v>78</v>
      </c>
      <c r="E75" s="32">
        <v>3811569725</v>
      </c>
      <c r="F75" s="32">
        <v>1.33623566999999E+16</v>
      </c>
      <c r="G75">
        <v>1064</v>
      </c>
      <c r="H75">
        <v>175</v>
      </c>
      <c r="I75">
        <v>1239</v>
      </c>
      <c r="J75">
        <v>32007</v>
      </c>
      <c r="K75">
        <v>33246</v>
      </c>
      <c r="L75">
        <v>79</v>
      </c>
      <c r="M75">
        <v>650</v>
      </c>
      <c r="N75">
        <v>54694</v>
      </c>
      <c r="O75">
        <v>2326</v>
      </c>
      <c r="R75">
        <v>90266</v>
      </c>
      <c r="S75">
        <v>1194520</v>
      </c>
      <c r="T75">
        <v>797698</v>
      </c>
      <c r="V75">
        <v>15</v>
      </c>
    </row>
    <row r="76" spans="1:22">
      <c r="A76" s="31" t="s">
        <v>193</v>
      </c>
      <c r="B76" t="s">
        <v>77</v>
      </c>
      <c r="C76">
        <v>19</v>
      </c>
      <c r="D76" t="s">
        <v>78</v>
      </c>
      <c r="E76" s="32">
        <v>3811569725</v>
      </c>
      <c r="F76" s="32">
        <v>1.33623566999999E+16</v>
      </c>
      <c r="G76">
        <v>1093</v>
      </c>
      <c r="H76">
        <v>169</v>
      </c>
      <c r="I76">
        <v>1262</v>
      </c>
      <c r="J76">
        <v>32147</v>
      </c>
      <c r="K76">
        <v>33409</v>
      </c>
      <c r="L76">
        <v>163</v>
      </c>
      <c r="M76">
        <v>995</v>
      </c>
      <c r="N76">
        <v>55500</v>
      </c>
      <c r="O76">
        <v>2352</v>
      </c>
      <c r="R76">
        <v>91261</v>
      </c>
      <c r="S76">
        <v>1203327</v>
      </c>
      <c r="T76">
        <v>802862</v>
      </c>
      <c r="V76">
        <v>8</v>
      </c>
    </row>
    <row r="77" spans="1:22">
      <c r="A77" s="31" t="s">
        <v>194</v>
      </c>
      <c r="B77" t="s">
        <v>77</v>
      </c>
      <c r="C77">
        <v>19</v>
      </c>
      <c r="D77" t="s">
        <v>78</v>
      </c>
      <c r="E77" s="32">
        <v>3811569725</v>
      </c>
      <c r="F77" s="32">
        <v>1.33623566999999E+16</v>
      </c>
      <c r="G77">
        <v>1085</v>
      </c>
      <c r="H77">
        <v>166</v>
      </c>
      <c r="I77">
        <v>1251</v>
      </c>
      <c r="J77">
        <v>32136</v>
      </c>
      <c r="K77">
        <v>33387</v>
      </c>
      <c r="L77">
        <v>-22</v>
      </c>
      <c r="M77">
        <v>1084</v>
      </c>
      <c r="N77">
        <v>56577</v>
      </c>
      <c r="O77">
        <v>2381</v>
      </c>
      <c r="R77">
        <v>92345</v>
      </c>
      <c r="S77">
        <v>1211824</v>
      </c>
      <c r="T77">
        <v>808160</v>
      </c>
      <c r="V77">
        <v>12</v>
      </c>
    </row>
    <row r="78" spans="1:22">
      <c r="A78" s="31" t="s">
        <v>195</v>
      </c>
      <c r="B78" t="s">
        <v>77</v>
      </c>
      <c r="C78">
        <v>19</v>
      </c>
      <c r="D78" t="s">
        <v>78</v>
      </c>
      <c r="E78" s="32">
        <v>3811569725</v>
      </c>
      <c r="F78" s="32">
        <v>1.33623566999999E+16</v>
      </c>
      <c r="G78">
        <v>1069</v>
      </c>
      <c r="H78">
        <v>171</v>
      </c>
      <c r="I78">
        <v>1240</v>
      </c>
      <c r="J78">
        <v>32628</v>
      </c>
      <c r="K78">
        <v>33868</v>
      </c>
      <c r="L78">
        <v>481</v>
      </c>
      <c r="M78">
        <v>1299</v>
      </c>
      <c r="N78">
        <v>57364</v>
      </c>
      <c r="O78">
        <v>2412</v>
      </c>
      <c r="R78">
        <v>93644</v>
      </c>
      <c r="S78">
        <v>1219132</v>
      </c>
      <c r="T78">
        <v>812545</v>
      </c>
      <c r="V78">
        <v>13</v>
      </c>
    </row>
    <row r="79" spans="1:22">
      <c r="A79" s="31" t="s">
        <v>196</v>
      </c>
      <c r="B79" t="s">
        <v>77</v>
      </c>
      <c r="C79">
        <v>19</v>
      </c>
      <c r="D79" t="s">
        <v>78</v>
      </c>
      <c r="E79" s="32">
        <v>3811569725</v>
      </c>
      <c r="F79" s="32">
        <v>1.33623566999999E+16</v>
      </c>
      <c r="G79">
        <v>1073</v>
      </c>
      <c r="H79">
        <v>176</v>
      </c>
      <c r="I79">
        <v>1249</v>
      </c>
      <c r="J79">
        <v>33098</v>
      </c>
      <c r="K79">
        <v>34347</v>
      </c>
      <c r="L79">
        <v>479</v>
      </c>
      <c r="M79">
        <v>1122</v>
      </c>
      <c r="N79">
        <v>57979</v>
      </c>
      <c r="O79">
        <v>2440</v>
      </c>
      <c r="R79">
        <v>94766</v>
      </c>
      <c r="S79">
        <v>1226629</v>
      </c>
      <c r="T79">
        <v>817045</v>
      </c>
      <c r="V79">
        <v>11</v>
      </c>
    </row>
    <row r="80" spans="1:22">
      <c r="A80" s="31" t="s">
        <v>197</v>
      </c>
      <c r="B80" t="s">
        <v>77</v>
      </c>
      <c r="C80">
        <v>19</v>
      </c>
      <c r="D80" t="s">
        <v>78</v>
      </c>
      <c r="E80" s="32">
        <v>3811569725</v>
      </c>
      <c r="F80" s="32">
        <v>1.33623566999999E+16</v>
      </c>
      <c r="G80">
        <v>1090</v>
      </c>
      <c r="H80">
        <v>186</v>
      </c>
      <c r="I80">
        <v>1276</v>
      </c>
      <c r="J80">
        <v>33674</v>
      </c>
      <c r="K80">
        <v>34950</v>
      </c>
      <c r="L80">
        <v>603</v>
      </c>
      <c r="M80">
        <v>734</v>
      </c>
      <c r="N80">
        <v>58082</v>
      </c>
      <c r="O80">
        <v>2468</v>
      </c>
      <c r="R80">
        <v>95500</v>
      </c>
      <c r="S80">
        <v>1231722</v>
      </c>
      <c r="T80">
        <v>820100</v>
      </c>
      <c r="V80">
        <v>20</v>
      </c>
    </row>
    <row r="81" spans="1:22">
      <c r="A81" s="31" t="s">
        <v>198</v>
      </c>
      <c r="B81" t="s">
        <v>77</v>
      </c>
      <c r="C81">
        <v>19</v>
      </c>
      <c r="D81" t="s">
        <v>78</v>
      </c>
      <c r="E81" s="32">
        <v>3811569725</v>
      </c>
      <c r="F81" s="32">
        <v>1.33623566999999E+16</v>
      </c>
      <c r="G81">
        <v>1137</v>
      </c>
      <c r="H81">
        <v>184</v>
      </c>
      <c r="I81">
        <v>1321</v>
      </c>
      <c r="J81">
        <v>34270</v>
      </c>
      <c r="K81">
        <v>35591</v>
      </c>
      <c r="L81">
        <v>641</v>
      </c>
      <c r="M81">
        <v>1047</v>
      </c>
      <c r="N81">
        <v>58462</v>
      </c>
      <c r="O81">
        <v>2494</v>
      </c>
      <c r="R81">
        <v>96547</v>
      </c>
      <c r="S81">
        <v>1238041</v>
      </c>
      <c r="T81">
        <v>823898</v>
      </c>
      <c r="V81">
        <v>11</v>
      </c>
    </row>
    <row r="82" spans="1:22">
      <c r="A82" s="31" t="s">
        <v>199</v>
      </c>
      <c r="B82" t="s">
        <v>77</v>
      </c>
      <c r="C82">
        <v>19</v>
      </c>
      <c r="D82" t="s">
        <v>78</v>
      </c>
      <c r="E82" s="32">
        <v>3811569725</v>
      </c>
      <c r="F82" s="32">
        <v>1.33623566999999E+16</v>
      </c>
      <c r="G82">
        <v>1181</v>
      </c>
      <c r="H82">
        <v>186</v>
      </c>
      <c r="I82">
        <v>1367</v>
      </c>
      <c r="J82">
        <v>35211</v>
      </c>
      <c r="K82">
        <v>36578</v>
      </c>
      <c r="L82">
        <v>987</v>
      </c>
      <c r="M82">
        <v>1391</v>
      </c>
      <c r="N82">
        <v>58832</v>
      </c>
      <c r="O82">
        <v>2528</v>
      </c>
      <c r="R82">
        <v>97938</v>
      </c>
      <c r="S82">
        <v>1245638</v>
      </c>
      <c r="T82">
        <v>828750</v>
      </c>
      <c r="V82">
        <v>13</v>
      </c>
    </row>
    <row r="83" spans="1:22">
      <c r="A83" s="31" t="s">
        <v>200</v>
      </c>
      <c r="B83" t="s">
        <v>77</v>
      </c>
      <c r="C83">
        <v>19</v>
      </c>
      <c r="D83" t="s">
        <v>78</v>
      </c>
      <c r="E83" s="32">
        <v>3811569725</v>
      </c>
      <c r="F83" s="32">
        <v>1.33623566999999E+16</v>
      </c>
      <c r="G83">
        <v>1198</v>
      </c>
      <c r="H83">
        <v>190</v>
      </c>
      <c r="I83">
        <v>1388</v>
      </c>
      <c r="J83">
        <v>36038</v>
      </c>
      <c r="K83">
        <v>37426</v>
      </c>
      <c r="L83">
        <v>848</v>
      </c>
      <c r="M83">
        <v>1576</v>
      </c>
      <c r="N83">
        <v>59524</v>
      </c>
      <c r="O83">
        <v>2564</v>
      </c>
      <c r="R83">
        <v>99514</v>
      </c>
      <c r="S83">
        <v>1255175</v>
      </c>
      <c r="T83">
        <v>835040</v>
      </c>
      <c r="V83">
        <v>17</v>
      </c>
    </row>
    <row r="84" spans="1:22">
      <c r="A84" s="31" t="s">
        <v>201</v>
      </c>
      <c r="B84" t="s">
        <v>77</v>
      </c>
      <c r="C84">
        <v>19</v>
      </c>
      <c r="D84" t="s">
        <v>78</v>
      </c>
      <c r="E84" s="32">
        <v>3811569725</v>
      </c>
      <c r="F84" s="32">
        <v>1.33623566999999E+16</v>
      </c>
      <c r="G84">
        <v>1190</v>
      </c>
      <c r="H84">
        <v>194</v>
      </c>
      <c r="I84">
        <v>1384</v>
      </c>
      <c r="J84">
        <v>36355</v>
      </c>
      <c r="K84">
        <v>37739</v>
      </c>
      <c r="L84">
        <v>313</v>
      </c>
      <c r="M84">
        <v>1692</v>
      </c>
      <c r="N84">
        <v>60874</v>
      </c>
      <c r="O84">
        <v>2593</v>
      </c>
      <c r="R84">
        <v>101206</v>
      </c>
      <c r="S84">
        <v>1264942</v>
      </c>
      <c r="T84">
        <v>840900</v>
      </c>
      <c r="V84">
        <v>17</v>
      </c>
    </row>
    <row r="85" spans="1:22">
      <c r="A85" s="31" t="s">
        <v>202</v>
      </c>
      <c r="B85" t="s">
        <v>77</v>
      </c>
      <c r="C85">
        <v>19</v>
      </c>
      <c r="D85" t="s">
        <v>78</v>
      </c>
      <c r="E85" s="32">
        <v>3811569725</v>
      </c>
      <c r="F85" s="32">
        <v>1.33623566999999E+16</v>
      </c>
      <c r="G85">
        <v>1228</v>
      </c>
      <c r="H85">
        <v>196</v>
      </c>
      <c r="I85">
        <v>1424</v>
      </c>
      <c r="J85">
        <v>37281</v>
      </c>
      <c r="K85">
        <v>38705</v>
      </c>
      <c r="L85">
        <v>966</v>
      </c>
      <c r="M85">
        <v>1435</v>
      </c>
      <c r="N85">
        <v>61307</v>
      </c>
      <c r="O85">
        <v>2629</v>
      </c>
      <c r="R85">
        <v>102641</v>
      </c>
      <c r="S85">
        <v>1273514</v>
      </c>
      <c r="T85">
        <v>845898</v>
      </c>
      <c r="V85">
        <v>17</v>
      </c>
    </row>
    <row r="86" spans="1:22">
      <c r="A86" s="31" t="s">
        <v>203</v>
      </c>
      <c r="B86" t="s">
        <v>77</v>
      </c>
      <c r="C86">
        <v>19</v>
      </c>
      <c r="D86" t="s">
        <v>78</v>
      </c>
      <c r="E86" s="32">
        <v>3811569725</v>
      </c>
      <c r="F86" s="32">
        <v>1.33623566999999E+16</v>
      </c>
      <c r="G86">
        <v>1246</v>
      </c>
      <c r="H86">
        <v>200</v>
      </c>
      <c r="I86">
        <v>1446</v>
      </c>
      <c r="J86">
        <v>38226</v>
      </c>
      <c r="K86">
        <v>39672</v>
      </c>
      <c r="L86">
        <v>967</v>
      </c>
      <c r="M86">
        <v>1842</v>
      </c>
      <c r="N86">
        <v>62147</v>
      </c>
      <c r="O86">
        <v>2664</v>
      </c>
      <c r="R86">
        <v>104483</v>
      </c>
      <c r="S86">
        <v>1284101</v>
      </c>
      <c r="T86">
        <v>852250</v>
      </c>
      <c r="V86">
        <v>16</v>
      </c>
    </row>
    <row r="87" spans="1:22">
      <c r="A87" s="31" t="s">
        <v>204</v>
      </c>
      <c r="B87" t="s">
        <v>77</v>
      </c>
      <c r="C87">
        <v>19</v>
      </c>
      <c r="D87" t="s">
        <v>78</v>
      </c>
      <c r="E87" s="32">
        <v>3811569725</v>
      </c>
      <c r="F87" s="32">
        <v>1.33623566999999E+16</v>
      </c>
      <c r="G87">
        <v>1256</v>
      </c>
      <c r="H87">
        <v>205</v>
      </c>
      <c r="I87">
        <v>1461</v>
      </c>
      <c r="J87">
        <v>38937</v>
      </c>
      <c r="K87">
        <v>40398</v>
      </c>
      <c r="L87">
        <v>726</v>
      </c>
      <c r="M87">
        <v>1839</v>
      </c>
      <c r="N87">
        <v>63229</v>
      </c>
      <c r="O87">
        <v>2695</v>
      </c>
      <c r="R87">
        <v>106322</v>
      </c>
      <c r="S87">
        <v>1294528</v>
      </c>
      <c r="T87">
        <v>858606</v>
      </c>
      <c r="V87">
        <v>9</v>
      </c>
    </row>
    <row r="88" spans="1:22">
      <c r="A88" s="31" t="s">
        <v>205</v>
      </c>
      <c r="B88" t="s">
        <v>77</v>
      </c>
      <c r="C88">
        <v>19</v>
      </c>
      <c r="D88" t="s">
        <v>78</v>
      </c>
      <c r="E88" s="32">
        <v>3811569725</v>
      </c>
      <c r="F88" s="32">
        <v>1.33623566999999E+16</v>
      </c>
      <c r="G88">
        <v>1265</v>
      </c>
      <c r="H88">
        <v>208</v>
      </c>
      <c r="I88">
        <v>1473</v>
      </c>
      <c r="J88">
        <v>40033</v>
      </c>
      <c r="K88">
        <v>41506</v>
      </c>
      <c r="L88">
        <v>1108</v>
      </c>
      <c r="M88">
        <v>1733</v>
      </c>
      <c r="N88">
        <v>63821</v>
      </c>
      <c r="O88">
        <v>2728</v>
      </c>
      <c r="R88">
        <v>108055</v>
      </c>
      <c r="S88">
        <v>1303264</v>
      </c>
      <c r="T88">
        <v>863763</v>
      </c>
      <c r="V88">
        <v>6</v>
      </c>
    </row>
    <row r="89" spans="1:22">
      <c r="A89" s="31"/>
      <c r="E89" s="32"/>
      <c r="F89" s="32"/>
    </row>
    <row r="90" spans="1:22">
      <c r="A90" s="31"/>
      <c r="E90" s="32"/>
      <c r="F90" s="32"/>
    </row>
    <row r="91" spans="1:22">
      <c r="A91" s="31" t="s">
        <v>79</v>
      </c>
      <c r="B91" t="s">
        <v>80</v>
      </c>
      <c r="C91" t="s">
        <v>81</v>
      </c>
      <c r="D91" t="s">
        <v>82</v>
      </c>
      <c r="E91" t="s">
        <v>83</v>
      </c>
      <c r="F91" t="s">
        <v>84</v>
      </c>
      <c r="G91" t="s">
        <v>85</v>
      </c>
      <c r="H91" t="s">
        <v>86</v>
      </c>
      <c r="I91" t="s">
        <v>87</v>
      </c>
      <c r="J91" t="s">
        <v>88</v>
      </c>
      <c r="K91" t="s">
        <v>89</v>
      </c>
      <c r="L91" t="s">
        <v>90</v>
      </c>
      <c r="M91" t="s">
        <v>91</v>
      </c>
      <c r="N91" t="s">
        <v>92</v>
      </c>
      <c r="O91" t="s">
        <v>93</v>
      </c>
      <c r="P91" t="s">
        <v>94</v>
      </c>
      <c r="Q91" t="s">
        <v>95</v>
      </c>
      <c r="R91" t="s">
        <v>96</v>
      </c>
      <c r="S91" t="s">
        <v>97</v>
      </c>
      <c r="T91" t="s">
        <v>98</v>
      </c>
      <c r="U9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21</vt:i4>
      </vt:variant>
    </vt:vector>
  </HeadingPairs>
  <TitlesOfParts>
    <vt:vector size="28" baseType="lpstr">
      <vt:lpstr>Tavola1</vt:lpstr>
      <vt:lpstr>Tavola2</vt:lpstr>
      <vt:lpstr>Tavola3</vt:lpstr>
      <vt:lpstr>Tavola4</vt:lpstr>
      <vt:lpstr>Tavola5</vt:lpstr>
      <vt:lpstr>Sicilia foglio di lavoro</vt:lpstr>
      <vt:lpstr>Foglio1</vt:lpstr>
      <vt:lpstr>Grafico1</vt:lpstr>
      <vt:lpstr>Grafico2.1</vt:lpstr>
      <vt:lpstr>Grafico2.2 new</vt:lpstr>
      <vt:lpstr>Grafico3.1</vt:lpstr>
      <vt:lpstr>Grafico3.2</vt:lpstr>
      <vt:lpstr>Grafico4</vt:lpstr>
      <vt:lpstr>Grafico5</vt:lpstr>
      <vt:lpstr>Grafico 6</vt:lpstr>
      <vt:lpstr>Grafico7.1</vt:lpstr>
      <vt:lpstr>Grafico7.2</vt:lpstr>
      <vt:lpstr>Grafico8</vt:lpstr>
      <vt:lpstr>Grafico9</vt:lpstr>
      <vt:lpstr>Grafico10</vt:lpstr>
      <vt:lpstr>Grafico11</vt:lpstr>
      <vt:lpstr>Grafico12</vt:lpstr>
      <vt:lpstr>Grafico13</vt:lpstr>
      <vt:lpstr>Grafico14</vt:lpstr>
      <vt:lpstr>Grafico15</vt:lpstr>
      <vt:lpstr>Grafico16</vt:lpstr>
      <vt:lpstr>Grafico17</vt:lpstr>
      <vt:lpstr>Grafico18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Girolamo D'Anneo</dc:creator>
  <cp:lastModifiedBy>Utente</cp:lastModifiedBy>
  <dcterms:created xsi:type="dcterms:W3CDTF">2020-03-26T09:29:02Z</dcterms:created>
  <dcterms:modified xsi:type="dcterms:W3CDTF">2021-01-10T18:20:38Z</dcterms:modified>
</cp:coreProperties>
</file>